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Councils Listing/"/>
    </mc:Choice>
  </mc:AlternateContent>
  <xr:revisionPtr revIDLastSave="74" documentId="8_{EF9892AC-2855-4AB5-89CC-BDD8CEAC1D36}" xr6:coauthVersionLast="47" xr6:coauthVersionMax="47" xr10:uidLastSave="{53E99D09-EEC8-4356-B0D4-322B40802B66}"/>
  <bookViews>
    <workbookView xWindow="-120" yWindow="-120" windowWidth="29040" windowHeight="15720" xr2:uid="{00000000-000D-0000-FFFF-FFFF00000000}"/>
  </bookViews>
  <sheets>
    <sheet name="Precepts 2025_26" sheetId="1" r:id="rId1"/>
  </sheets>
  <definedNames>
    <definedName name="_xlnm._FilterDatabase" localSheetId="0" hidden="1">'Precepts 2025_26'!$A$1:$K$272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3" i="1"/>
  <c r="O24" i="1"/>
  <c r="O25" i="1"/>
  <c r="O26" i="1"/>
  <c r="O27" i="1"/>
  <c r="O29" i="1"/>
  <c r="O30" i="1"/>
  <c r="O31" i="1"/>
  <c r="O32" i="1"/>
  <c r="O33" i="1"/>
  <c r="O34" i="1"/>
  <c r="O35" i="1"/>
  <c r="O37" i="1"/>
  <c r="O38" i="1"/>
  <c r="O39" i="1"/>
  <c r="O40" i="1"/>
  <c r="O41" i="1"/>
  <c r="O43" i="1"/>
  <c r="O44" i="1"/>
  <c r="O45" i="1"/>
  <c r="O46" i="1"/>
  <c r="O47" i="1"/>
  <c r="O48" i="1"/>
  <c r="O49" i="1"/>
  <c r="O51" i="1"/>
  <c r="O53" i="1"/>
  <c r="O54" i="1"/>
  <c r="O55" i="1"/>
  <c r="O56" i="1"/>
  <c r="O57" i="1"/>
  <c r="O58" i="1"/>
  <c r="O59" i="1"/>
  <c r="O62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7" i="1"/>
  <c r="O88" i="1"/>
  <c r="O90" i="1"/>
  <c r="O91" i="1"/>
  <c r="O92" i="1"/>
  <c r="O93" i="1"/>
  <c r="O94" i="1"/>
  <c r="O95" i="1"/>
  <c r="O97" i="1"/>
  <c r="O98" i="1"/>
  <c r="O100" i="1"/>
  <c r="O101" i="1"/>
  <c r="O102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8" i="1"/>
  <c r="O129" i="1"/>
  <c r="O130" i="1"/>
  <c r="O131" i="1"/>
  <c r="O133" i="1"/>
  <c r="O135" i="1"/>
  <c r="O136" i="1"/>
  <c r="O137" i="1"/>
  <c r="O138" i="1"/>
  <c r="O139" i="1"/>
  <c r="O140" i="1"/>
  <c r="O142" i="1"/>
  <c r="O143" i="1"/>
  <c r="O144" i="1"/>
  <c r="O145" i="1"/>
  <c r="O146" i="1"/>
  <c r="O147" i="1"/>
  <c r="O148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8" i="1"/>
  <c r="O179" i="1"/>
  <c r="O180" i="1"/>
  <c r="O181" i="1"/>
  <c r="O182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2" i="1"/>
  <c r="O214" i="1"/>
  <c r="O215" i="1"/>
  <c r="O216" i="1"/>
  <c r="O217" i="1"/>
  <c r="O218" i="1"/>
  <c r="O219" i="1"/>
  <c r="O220" i="1"/>
  <c r="O221" i="1"/>
  <c r="O223" i="1"/>
  <c r="O224" i="1"/>
  <c r="O225" i="1"/>
  <c r="O226" i="1"/>
  <c r="O229" i="1"/>
  <c r="O230" i="1"/>
  <c r="O231" i="1"/>
  <c r="O232" i="1"/>
  <c r="O233" i="1"/>
  <c r="O234" i="1"/>
  <c r="O235" i="1"/>
  <c r="O236" i="1"/>
  <c r="O237" i="1"/>
  <c r="O238" i="1"/>
  <c r="O240" i="1"/>
  <c r="O241" i="1"/>
  <c r="O242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8" i="1"/>
  <c r="O259" i="1"/>
  <c r="O260" i="1"/>
  <c r="O261" i="1"/>
  <c r="O262" i="1"/>
  <c r="O263" i="1"/>
  <c r="O265" i="1"/>
  <c r="O266" i="1"/>
  <c r="O267" i="1"/>
  <c r="O268" i="1"/>
  <c r="O269" i="1"/>
  <c r="O270" i="1"/>
  <c r="O271" i="1"/>
  <c r="O272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" i="1"/>
  <c r="M4" i="1"/>
  <c r="M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3" i="1"/>
  <c r="M24" i="1"/>
  <c r="M25" i="1"/>
  <c r="M26" i="1"/>
  <c r="M27" i="1"/>
  <c r="M29" i="1"/>
  <c r="M30" i="1"/>
  <c r="M31" i="1"/>
  <c r="M32" i="1"/>
  <c r="M33" i="1"/>
  <c r="M34" i="1"/>
  <c r="M35" i="1"/>
  <c r="M37" i="1"/>
  <c r="M38" i="1"/>
  <c r="M39" i="1"/>
  <c r="M40" i="1"/>
  <c r="M41" i="1"/>
  <c r="M43" i="1"/>
  <c r="M44" i="1"/>
  <c r="M45" i="1"/>
  <c r="M46" i="1"/>
  <c r="M47" i="1"/>
  <c r="M48" i="1"/>
  <c r="M49" i="1"/>
  <c r="M51" i="1"/>
  <c r="M53" i="1"/>
  <c r="M54" i="1"/>
  <c r="M55" i="1"/>
  <c r="M56" i="1"/>
  <c r="M57" i="1"/>
  <c r="M58" i="1"/>
  <c r="M59" i="1"/>
  <c r="M62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7" i="1"/>
  <c r="M88" i="1"/>
  <c r="M90" i="1"/>
  <c r="M91" i="1"/>
  <c r="M92" i="1"/>
  <c r="M93" i="1"/>
  <c r="M94" i="1"/>
  <c r="M95" i="1"/>
  <c r="M97" i="1"/>
  <c r="M98" i="1"/>
  <c r="M100" i="1"/>
  <c r="M101" i="1"/>
  <c r="M102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8" i="1"/>
  <c r="M129" i="1"/>
  <c r="M130" i="1"/>
  <c r="M131" i="1"/>
  <c r="M133" i="1"/>
  <c r="M135" i="1"/>
  <c r="M136" i="1"/>
  <c r="M137" i="1"/>
  <c r="M138" i="1"/>
  <c r="M139" i="1"/>
  <c r="M140" i="1"/>
  <c r="M142" i="1"/>
  <c r="M143" i="1"/>
  <c r="M144" i="1"/>
  <c r="M145" i="1"/>
  <c r="M146" i="1"/>
  <c r="M147" i="1"/>
  <c r="M148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8" i="1"/>
  <c r="M179" i="1"/>
  <c r="M180" i="1"/>
  <c r="M181" i="1"/>
  <c r="M182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2" i="1"/>
  <c r="M214" i="1"/>
  <c r="M215" i="1"/>
  <c r="M216" i="1"/>
  <c r="M217" i="1"/>
  <c r="M218" i="1"/>
  <c r="M219" i="1"/>
  <c r="M220" i="1"/>
  <c r="M221" i="1"/>
  <c r="M223" i="1"/>
  <c r="M224" i="1"/>
  <c r="M225" i="1"/>
  <c r="M226" i="1"/>
  <c r="M229" i="1"/>
  <c r="M230" i="1"/>
  <c r="M231" i="1"/>
  <c r="M232" i="1"/>
  <c r="M233" i="1"/>
  <c r="M234" i="1"/>
  <c r="M235" i="1"/>
  <c r="M236" i="1"/>
  <c r="M237" i="1"/>
  <c r="M238" i="1"/>
  <c r="M240" i="1"/>
  <c r="M241" i="1"/>
  <c r="M242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8" i="1"/>
  <c r="M259" i="1"/>
  <c r="M260" i="1"/>
  <c r="M261" i="1"/>
  <c r="M262" i="1"/>
  <c r="M263" i="1"/>
  <c r="M265" i="1"/>
  <c r="M266" i="1"/>
  <c r="M267" i="1"/>
  <c r="M268" i="1"/>
  <c r="M269" i="1"/>
  <c r="M270" i="1"/>
  <c r="M271" i="1"/>
  <c r="M272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" i="1"/>
</calcChain>
</file>

<file path=xl/sharedStrings.xml><?xml version="1.0" encoding="utf-8"?>
<sst xmlns="http://schemas.openxmlformats.org/spreadsheetml/2006/main" count="1099" uniqueCount="299">
  <si>
    <t>Name</t>
  </si>
  <si>
    <t>Council Type</t>
  </si>
  <si>
    <t>District</t>
  </si>
  <si>
    <t>Unitary Authority</t>
  </si>
  <si>
    <t>Electors
24-25</t>
  </si>
  <si>
    <t>Electors
25-26</t>
  </si>
  <si>
    <t>Cllrs</t>
  </si>
  <si>
    <t>Precept
24-25</t>
  </si>
  <si>
    <t>Band D
24-25</t>
  </si>
  <si>
    <t>Precept
25-26</t>
  </si>
  <si>
    <t>Band D
25-26</t>
  </si>
  <si>
    <t>Precept
Change (£)</t>
  </si>
  <si>
    <t>Precept
Change (%)</t>
  </si>
  <si>
    <t>Band D
Change (£)</t>
  </si>
  <si>
    <t>Band D
Change (%)</t>
  </si>
  <si>
    <t>Abthorpe Parish Council</t>
  </si>
  <si>
    <t>Parish Council</t>
  </si>
  <si>
    <t>South Northamptonshire</t>
  </si>
  <si>
    <t>West Northamptonshire Council</t>
  </si>
  <si>
    <t>Adstone Parish Meeting</t>
  </si>
  <si>
    <t>Parish Meeting</t>
  </si>
  <si>
    <t>Alderton Parish Meeting</t>
  </si>
  <si>
    <t>Aldwincle Parish Council</t>
  </si>
  <si>
    <t>East Northamptonshire</t>
  </si>
  <si>
    <t>North Northamptonshire Council</t>
  </si>
  <si>
    <t>Althorp Parish Meeting</t>
  </si>
  <si>
    <t>Daventry</t>
  </si>
  <si>
    <t>Apethorpe Parish Meeting</t>
  </si>
  <si>
    <t>Arthingworth Parish Council</t>
  </si>
  <si>
    <t>Ashby St. Ledgers Parish Meeting</t>
  </si>
  <si>
    <t>Ashley Parish Council</t>
  </si>
  <si>
    <t>Kettering</t>
  </si>
  <si>
    <t>Ashton Parish Council (EN)</t>
  </si>
  <si>
    <t>Ashton Parish Council (SN)</t>
  </si>
  <si>
    <t>Aston le Walls Parish Council</t>
  </si>
  <si>
    <t>Aynho Parish Council</t>
  </si>
  <si>
    <t>Badby Parish Council</t>
  </si>
  <si>
    <t>Barby &amp; Onley Parish Council</t>
  </si>
  <si>
    <t>Barnwell Parish Council</t>
  </si>
  <si>
    <t>Barton Seagrave Parish Council</t>
  </si>
  <si>
    <t>Benefield Parish Council</t>
  </si>
  <si>
    <t>Billing Parish Council</t>
  </si>
  <si>
    <t>Northampton</t>
  </si>
  <si>
    <t>Blakesley Parish Council</t>
  </si>
  <si>
    <t>Blatherwycke Parish Meeting</t>
  </si>
  <si>
    <t>Blisworth Parish Council</t>
  </si>
  <si>
    <t>Boddington Parish Council</t>
  </si>
  <si>
    <t>Boughton Parish Council</t>
  </si>
  <si>
    <t>Bozeat Parish Council</t>
  </si>
  <si>
    <t>Wellingborough</t>
  </si>
  <si>
    <t>Brackley Town Council</t>
  </si>
  <si>
    <t>Town Council</t>
  </si>
  <si>
    <t>Bradden Parish Meeting</t>
  </si>
  <si>
    <t>Brafield-on-the-Green Parish Council</t>
  </si>
  <si>
    <t>Brampton Ash Parish Council</t>
  </si>
  <si>
    <t>Braunston Parish Council</t>
  </si>
  <si>
    <t>Braybrooke Parish Council</t>
  </si>
  <si>
    <t>Brigstock Parish Council</t>
  </si>
  <si>
    <t>Brington Parish Council</t>
  </si>
  <si>
    <t>Brixworth Parish Council</t>
  </si>
  <si>
    <t>Brockhall Parish Meeting</t>
  </si>
  <si>
    <t>Broughton Parish Council</t>
  </si>
  <si>
    <t>Bugbrooke Parish Council</t>
  </si>
  <si>
    <t>Bulwick Parish Council</t>
  </si>
  <si>
    <t>Burton Latimer Town Council</t>
  </si>
  <si>
    <t>Byfield Parish Council</t>
  </si>
  <si>
    <t>Canons Ashby Parish Meeting</t>
  </si>
  <si>
    <t>Castle Ashby Parish Council</t>
  </si>
  <si>
    <t>Catesby Parish Meeting</t>
  </si>
  <si>
    <t>Chacombe Parish Council</t>
  </si>
  <si>
    <t>Charwelton Parish Meeting</t>
  </si>
  <si>
    <t>Chelveston-cum-Caldecott Parish Council</t>
  </si>
  <si>
    <t>Chipping Warden and Edgcote Parish Council</t>
  </si>
  <si>
    <t>Church with Chapel Brampton Parish Council</t>
  </si>
  <si>
    <t>Clay Coton Parish Meeting</t>
  </si>
  <si>
    <t>Clipston Parish Council</t>
  </si>
  <si>
    <t>Clopton Parish Meeting</t>
  </si>
  <si>
    <t>Cogenhoe &amp; Whiston Parish Council</t>
  </si>
  <si>
    <t>Cold Ashby Parish Council</t>
  </si>
  <si>
    <t>Cold Higham Parish Council</t>
  </si>
  <si>
    <t>Collingtree Parish Council</t>
  </si>
  <si>
    <t>Collyweston Parish Council</t>
  </si>
  <si>
    <t>Corby Town Council</t>
  </si>
  <si>
    <t>Corby</t>
  </si>
  <si>
    <t>Cosgrove Parish Council</t>
  </si>
  <si>
    <t>Cotterstock Parish Meeting</t>
  </si>
  <si>
    <t>Cottesbrooke Parish Meeting</t>
  </si>
  <si>
    <t>Cottingham Parish Council</t>
  </si>
  <si>
    <t>Courteenhall Parish Meeting</t>
  </si>
  <si>
    <t>Cranford Parish Council</t>
  </si>
  <si>
    <t>Cransley Parish Council</t>
  </si>
  <si>
    <t>Creaton Parish Council</t>
  </si>
  <si>
    <t>Crick Parish Council</t>
  </si>
  <si>
    <t>Croughton Parish Council</t>
  </si>
  <si>
    <t>Culworth Parish Council</t>
  </si>
  <si>
    <t>Daventry Town Council</t>
  </si>
  <si>
    <t>Deanshanger Parish Council</t>
  </si>
  <si>
    <t>Deene &amp; Deenethorpe Parish Council</t>
  </si>
  <si>
    <t>Denford Parish Council</t>
  </si>
  <si>
    <t>Denton Parish Council</t>
  </si>
  <si>
    <t>Desborough Town Council</t>
  </si>
  <si>
    <t>Dingley Parish Council</t>
  </si>
  <si>
    <t>Dodford Parish Meeting</t>
  </si>
  <si>
    <t>Duddington-with-Fineshade Parish Council</t>
  </si>
  <si>
    <t>Duston Parish Council</t>
  </si>
  <si>
    <t>Earls Barton Parish Council</t>
  </si>
  <si>
    <t>East Carlton Parish Council</t>
  </si>
  <si>
    <t>East Farndon Parish Council</t>
  </si>
  <si>
    <t>East Haddon Parish Council</t>
  </si>
  <si>
    <t>East Hunsbury Parish Council</t>
  </si>
  <si>
    <t>Easton Maudit Parish Meeting</t>
  </si>
  <si>
    <t>Easton Neston Parish Meeting</t>
  </si>
  <si>
    <t>Easton on the Hill Parish Council</t>
  </si>
  <si>
    <t>Ecton Parish Council</t>
  </si>
  <si>
    <t>Elkington Parish Meeting</t>
  </si>
  <si>
    <t>Evenley Parish Council</t>
  </si>
  <si>
    <t>Everdon Parish Council</t>
  </si>
  <si>
    <t>Eydon Parish Council</t>
  </si>
  <si>
    <t>Far Cotton and Delapre Community Council</t>
  </si>
  <si>
    <t>Community Council</t>
  </si>
  <si>
    <t>Farthinghoe Parish Council</t>
  </si>
  <si>
    <t>Farthingstone Parish Council</t>
  </si>
  <si>
    <t>Fawsley Parish Meeting</t>
  </si>
  <si>
    <t>Finedon Town Council</t>
  </si>
  <si>
    <t>Flore Parish Council</t>
  </si>
  <si>
    <t>Fotheringhay Parish Meeting</t>
  </si>
  <si>
    <t>Gayton Parish Council</t>
  </si>
  <si>
    <t>Geddington Newton &amp; Little Oakley Parish Council</t>
  </si>
  <si>
    <t>Glapthorn Parish Council</t>
  </si>
  <si>
    <t>Grafton Regis Parish Meeting</t>
  </si>
  <si>
    <t>Grafton Underwood Parish Council</t>
  </si>
  <si>
    <t>Grange Park Parish Council</t>
  </si>
  <si>
    <t>Great Addington Parish Council</t>
  </si>
  <si>
    <t>Great Doddington Parish Council</t>
  </si>
  <si>
    <t>Great Harrowden Parish Meeting</t>
  </si>
  <si>
    <t>Great Houghton Parish Council</t>
  </si>
  <si>
    <t>Great Oxendon Parish Council</t>
  </si>
  <si>
    <t>Greatworth Parish Council</t>
  </si>
  <si>
    <t>Greens Norton Parish Council</t>
  </si>
  <si>
    <t>Grendon Parish Council</t>
  </si>
  <si>
    <t>Gretton Parish Council</t>
  </si>
  <si>
    <t>Guilsborough Parish Council</t>
  </si>
  <si>
    <t>Hackleton Parish Council</t>
  </si>
  <si>
    <t>Hannington Parish Council</t>
  </si>
  <si>
    <t>Hardingstone Parish Council</t>
  </si>
  <si>
    <t>Hardwick Parish Meeting</t>
  </si>
  <si>
    <t>Hargrave Parish Council</t>
  </si>
  <si>
    <t>Harlestone Manor Parish Council</t>
  </si>
  <si>
    <t>Harlestone Parish Council</t>
  </si>
  <si>
    <t>Harpole Parish Council</t>
  </si>
  <si>
    <t>Harrington Parish Council</t>
  </si>
  <si>
    <t>Harringworth Parish Council</t>
  </si>
  <si>
    <t>Hartwell Parish Council</t>
  </si>
  <si>
    <t>Haselbech Parish Meeting</t>
  </si>
  <si>
    <t>Hellidon Parish Meeting</t>
  </si>
  <si>
    <t>Helmdon Parish Council</t>
  </si>
  <si>
    <t>Hemington, Luddington &amp; Thurning Parish Council</t>
  </si>
  <si>
    <t>Higham Ferrers Town Council</t>
  </si>
  <si>
    <t>Hinton-in-the Hedges Parish Meeting</t>
  </si>
  <si>
    <t>Holcot Parish Council</t>
  </si>
  <si>
    <t>Holdenby Parish Meeting</t>
  </si>
  <si>
    <t>Hollowell &amp; Teeton Parish Council</t>
  </si>
  <si>
    <t>Hunsbury Meadows Parish Council</t>
  </si>
  <si>
    <t>Irchester Parish Council</t>
  </si>
  <si>
    <t>Irthlingborough Town Council</t>
  </si>
  <si>
    <t>Isham Parish Council</t>
  </si>
  <si>
    <t>Islip Parish Council</t>
  </si>
  <si>
    <t>Kelmarsh Parish Meeting</t>
  </si>
  <si>
    <t>Kettering Town Council</t>
  </si>
  <si>
    <t>Kilsby Parish Council</t>
  </si>
  <si>
    <t>King's Cliffe Parish Council</t>
  </si>
  <si>
    <t>King's Sutton Parish Council</t>
  </si>
  <si>
    <t>Kingsthorpe Parish Council</t>
  </si>
  <si>
    <t>Kislingbury Parish Council</t>
  </si>
  <si>
    <t>Lamport &amp; Hanging Houghton Parish Council</t>
  </si>
  <si>
    <t>Laxton Parish Meeting</t>
  </si>
  <si>
    <t>Lilbourne Parish Council</t>
  </si>
  <si>
    <t>Lilford cum Wigsthorpe &amp; Thorpe Achurch Parish Council</t>
  </si>
  <si>
    <t>Litchborough Parish Council</t>
  </si>
  <si>
    <t>Little Addington Parish Council</t>
  </si>
  <si>
    <t>Little Harrowden Parish Council</t>
  </si>
  <si>
    <t>Little Houghton Parish Council</t>
  </si>
  <si>
    <t>Little Stanion Parish Council</t>
  </si>
  <si>
    <t>Loddington Parish Council</t>
  </si>
  <si>
    <t>Long Buckby Parish Council</t>
  </si>
  <si>
    <t>Lowick &amp; Slipton Parish Council</t>
  </si>
  <si>
    <t>Lutton Parish Council</t>
  </si>
  <si>
    <t>Maidford Parish Council</t>
  </si>
  <si>
    <t>Maidwell with Draughton Parish Council</t>
  </si>
  <si>
    <t>Marston St Lawrence Parish Council</t>
  </si>
  <si>
    <t>Marston Trussell Parish Meeting</t>
  </si>
  <si>
    <t>Mawsley Parish Council</t>
  </si>
  <si>
    <t>Mears Ashby Parish Council</t>
  </si>
  <si>
    <t>Middleton Cheney Parish Council</t>
  </si>
  <si>
    <t>Middleton Parish Council</t>
  </si>
  <si>
    <t>Milton Malsor Parish Council</t>
  </si>
  <si>
    <t>Moreton Pinkney Parish Council</t>
  </si>
  <si>
    <t>Moulton Parish Council</t>
  </si>
  <si>
    <t>Naseby Parish Council</t>
  </si>
  <si>
    <t>Nassington Parish Council</t>
  </si>
  <si>
    <t>Nether Heyford Parish Council</t>
  </si>
  <si>
    <t>Newbottle Parish Council</t>
  </si>
  <si>
    <t>Newnham Parish Council</t>
  </si>
  <si>
    <t>Newton Bromswold Parish Meeting</t>
  </si>
  <si>
    <t xml:space="preserve">Northampton Town Council </t>
  </si>
  <si>
    <t>Norton Parish Council</t>
  </si>
  <si>
    <t>Old Parish Council</t>
  </si>
  <si>
    <t>Old Stratford Parish Council</t>
  </si>
  <si>
    <t>Orlingbury Parish Council</t>
  </si>
  <si>
    <t>Orton Parish Meeting</t>
  </si>
  <si>
    <t>Oundle Town Council</t>
  </si>
  <si>
    <t>Overstone Parish Council</t>
  </si>
  <si>
    <t>Overthorpe Parish Council</t>
  </si>
  <si>
    <t>Pattishall Parish Council</t>
  </si>
  <si>
    <t>Paulerspury Parish Council</t>
  </si>
  <si>
    <t>Pilton, Stoke Doyle &amp; Wadenhoe Parish Council</t>
  </si>
  <si>
    <t>Pitsford Parish Council</t>
  </si>
  <si>
    <t>Polebrook Parish Council</t>
  </si>
  <si>
    <t>Potterspury Parish Council</t>
  </si>
  <si>
    <t>Preston Capes Parish Council</t>
  </si>
  <si>
    <t>Pytchley Parish Council</t>
  </si>
  <si>
    <t>Quinton Parish Council</t>
  </si>
  <si>
    <t>Radstone Parish Meeting</t>
  </si>
  <si>
    <t>Raunds Town Council</t>
  </si>
  <si>
    <t>Ravensthorpe Parish Council</t>
  </si>
  <si>
    <t>Ringstead Parish Council</t>
  </si>
  <si>
    <t>Roade Parish Council</t>
  </si>
  <si>
    <t>Rockingham Parish Meeting</t>
  </si>
  <si>
    <t>Rothersthorpe Parish Council</t>
  </si>
  <si>
    <t>Rothwell Town Council</t>
  </si>
  <si>
    <t>Rushden Town Council</t>
  </si>
  <si>
    <t>Rushton Parish Council</t>
  </si>
  <si>
    <t>Scaldwell Parish Council</t>
  </si>
  <si>
    <t>Shutlanger Parish Council</t>
  </si>
  <si>
    <t>Sibbertoft Parish Council</t>
  </si>
  <si>
    <t>Silverstone Parish Council</t>
  </si>
  <si>
    <t>Slapton Parish Meeting</t>
  </si>
  <si>
    <t>Southwick Parish Meeting</t>
  </si>
  <si>
    <t>Spratton Parish Council</t>
  </si>
  <si>
    <t>Stanford Parish Meeting</t>
  </si>
  <si>
    <t>Stanion Parish Council</t>
  </si>
  <si>
    <t>Stanwick Parish Council</t>
  </si>
  <si>
    <t>Staverton Parish Council</t>
  </si>
  <si>
    <t>Stoke Albany Parish Council</t>
  </si>
  <si>
    <t>Stoke Bruerne Parish Council</t>
  </si>
  <si>
    <t>Stowe Nine Churches Parish Council</t>
  </si>
  <si>
    <t>Strixton Parish Meeting</t>
  </si>
  <si>
    <t>Sudborough Parish Council</t>
  </si>
  <si>
    <t>Sulby Parish Meeting</t>
  </si>
  <si>
    <t>Sulgrave Parish Council</t>
  </si>
  <si>
    <t>Sutton Bassett Parish Meeting</t>
  </si>
  <si>
    <t>Syresham Parish Council</t>
  </si>
  <si>
    <t>Sywell Parish Council</t>
  </si>
  <si>
    <t>Tansor Parish Meeting</t>
  </si>
  <si>
    <t>Thenford Parish Meeting</t>
  </si>
  <si>
    <t>Thornby Parish Meeting</t>
  </si>
  <si>
    <t>Thorpe Malsor Parish Council</t>
  </si>
  <si>
    <t>Thorpe Mandeville Parish Council</t>
  </si>
  <si>
    <t>Thrapston Town Council</t>
  </si>
  <si>
    <t>Tiffield Parish Council</t>
  </si>
  <si>
    <t>Titchmarsh Parish Council</t>
  </si>
  <si>
    <t>Towcester Town Council</t>
  </si>
  <si>
    <t>Twywell Parish Council</t>
  </si>
  <si>
    <t>Upper Heyford Parish Meeting</t>
  </si>
  <si>
    <t>Upton Parish Council</t>
  </si>
  <si>
    <t>Wakerley Parish Meeting</t>
  </si>
  <si>
    <t>Walgrave Parish Council</t>
  </si>
  <si>
    <t>Wappenham Parish Council</t>
  </si>
  <si>
    <t>Warkton Parish Council</t>
  </si>
  <si>
    <t>Warkworth Parish Meeting</t>
  </si>
  <si>
    <t>Warmington Parish Council</t>
  </si>
  <si>
    <t>Watford Parish Council</t>
  </si>
  <si>
    <t>Weedon Bec Parish Council</t>
  </si>
  <si>
    <t>Weekley Parish Council</t>
  </si>
  <si>
    <t>Weldon Parish Council</t>
  </si>
  <si>
    <t>Welford Parish Council</t>
  </si>
  <si>
    <t>Wellingborough Town Council</t>
  </si>
  <si>
    <t>Welton Parish Council</t>
  </si>
  <si>
    <t>West Haddon Parish Council</t>
  </si>
  <si>
    <t>West Hunsbury Parish Council</t>
  </si>
  <si>
    <t>Weston &amp; Weedon Lois Parish Council</t>
  </si>
  <si>
    <t>Weston by Welland Parish Council</t>
  </si>
  <si>
    <t>Whilton Parish Council</t>
  </si>
  <si>
    <t>Whitfield Parish Meeting</t>
  </si>
  <si>
    <t>Whittlebury Parish Council</t>
  </si>
  <si>
    <t>Wicken Parish Council</t>
  </si>
  <si>
    <t>Wilbarston Parish Council</t>
  </si>
  <si>
    <t>Wilby Parish Council</t>
  </si>
  <si>
    <t>Winwick Parish Meeting</t>
  </si>
  <si>
    <t>Wollaston Parish Council</t>
  </si>
  <si>
    <t>Woodend Parish Meeting</t>
  </si>
  <si>
    <t>Woodford Parish Council</t>
  </si>
  <si>
    <t>Woodford-cum-Membris Parish Council</t>
  </si>
  <si>
    <t>Woodnewton Parish Council</t>
  </si>
  <si>
    <t>Wootton Parish Council</t>
  </si>
  <si>
    <t>Yardley Gobion Parish Council</t>
  </si>
  <si>
    <t>Yardley Hastings Parish Council</t>
  </si>
  <si>
    <t>Yarwell Parish Council</t>
  </si>
  <si>
    <t>Yelvertoft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</si>
</sst>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&quot;£&quot;#,##0.00"/>
    <numFmt numFmtId="166" formatCode="0.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66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2"/>
  <sheetViews>
    <sheetView tabSelected="1" workbookViewId="0">
      <selection activeCell="B27" sqref="B27"/>
    </sheetView>
  </sheetViews>
  <sheetFormatPr defaultRowHeight="15"/>
  <cols>
    <col min="1" max="1" width="30.7109375" customWidth="1"/>
    <col min="2" max="2" width="16.85546875" bestFit="1" customWidth="1"/>
    <col min="3" max="3" width="21.42578125" bestFit="1" customWidth="1"/>
    <col min="4" max="4" width="28.140625" bestFit="1" customWidth="1"/>
    <col min="5" max="6" width="14.85546875" bestFit="1" customWidth="1"/>
    <col min="7" max="7" width="6.7109375" bestFit="1" customWidth="1"/>
    <col min="8" max="8" width="14.7109375" style="13" bestFit="1" customWidth="1"/>
    <col min="9" max="9" width="14.28515625" style="13" bestFit="1" customWidth="1"/>
    <col min="10" max="10" width="14.7109375" style="17" bestFit="1" customWidth="1"/>
    <col min="11" max="11" width="14.28515625" style="17" bestFit="1" customWidth="1"/>
    <col min="12" max="15" width="14.140625" customWidth="1"/>
  </cols>
  <sheetData>
    <row r="1" spans="1:15" s="4" customFormat="1" ht="43.5" customHeight="1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3" t="s">
        <v>6</v>
      </c>
      <c r="H1" s="10" t="s">
        <v>7</v>
      </c>
      <c r="I1" s="10" t="s">
        <v>8</v>
      </c>
      <c r="J1" s="14" t="s">
        <v>9</v>
      </c>
      <c r="K1" s="14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>
      <c r="A2" s="1" t="s">
        <v>15</v>
      </c>
      <c r="B2" s="1" t="s">
        <v>16</v>
      </c>
      <c r="C2" s="1" t="s">
        <v>17</v>
      </c>
      <c r="D2" s="1" t="s">
        <v>18</v>
      </c>
      <c r="E2" s="2">
        <v>251</v>
      </c>
      <c r="F2" s="2">
        <v>258</v>
      </c>
      <c r="G2" s="2">
        <v>7</v>
      </c>
      <c r="H2" s="11">
        <v>5400</v>
      </c>
      <c r="I2" s="12">
        <v>34.700000000000003</v>
      </c>
      <c r="J2" s="15">
        <v>6500</v>
      </c>
      <c r="K2" s="16">
        <v>40.42</v>
      </c>
      <c r="L2" s="6">
        <f>J2-H2</f>
        <v>1100</v>
      </c>
      <c r="M2" s="7">
        <f>(J2/H2)-100%</f>
        <v>0.20370370370370372</v>
      </c>
      <c r="N2" s="8">
        <f>K2-I2</f>
        <v>5.7199999999999989</v>
      </c>
      <c r="O2" s="9">
        <f>(K2/I2)-100%</f>
        <v>0.16484149855907781</v>
      </c>
    </row>
    <row r="3" spans="1:15">
      <c r="A3" s="1" t="s">
        <v>19</v>
      </c>
      <c r="B3" s="1" t="s">
        <v>20</v>
      </c>
      <c r="C3" s="1" t="s">
        <v>17</v>
      </c>
      <c r="D3" s="1" t="s">
        <v>18</v>
      </c>
      <c r="E3" s="2">
        <v>83</v>
      </c>
      <c r="F3" s="2">
        <v>90</v>
      </c>
      <c r="G3" s="2">
        <v>0</v>
      </c>
      <c r="H3" s="11">
        <v>0</v>
      </c>
      <c r="I3" s="12">
        <v>0</v>
      </c>
      <c r="J3" s="15">
        <v>0</v>
      </c>
      <c r="K3" s="16">
        <v>0</v>
      </c>
      <c r="L3" s="6">
        <f>J3-H3</f>
        <v>0</v>
      </c>
      <c r="M3" s="7">
        <v>0</v>
      </c>
      <c r="N3" s="8">
        <f>K3-I3</f>
        <v>0</v>
      </c>
      <c r="O3" s="9">
        <v>0</v>
      </c>
    </row>
    <row r="4" spans="1:15">
      <c r="A4" s="1" t="s">
        <v>21</v>
      </c>
      <c r="B4" s="1" t="s">
        <v>20</v>
      </c>
      <c r="C4" s="1" t="s">
        <v>17</v>
      </c>
      <c r="D4" s="1" t="s">
        <v>18</v>
      </c>
      <c r="E4" s="2">
        <v>103</v>
      </c>
      <c r="F4" s="2">
        <v>110</v>
      </c>
      <c r="G4" s="2">
        <v>0</v>
      </c>
      <c r="H4" s="11">
        <v>2800</v>
      </c>
      <c r="I4" s="12">
        <v>48.61</v>
      </c>
      <c r="J4" s="15">
        <v>2800</v>
      </c>
      <c r="K4" s="16">
        <v>48.53</v>
      </c>
      <c r="L4" s="6">
        <f>J4-H4</f>
        <v>0</v>
      </c>
      <c r="M4" s="7">
        <f>(J4/H4)-100%</f>
        <v>0</v>
      </c>
      <c r="N4" s="8">
        <f>K4-I4</f>
        <v>-7.9999999999998295E-2</v>
      </c>
      <c r="O4" s="9">
        <f>(K4/I4)-100%</f>
        <v>-1.6457519029006162E-3</v>
      </c>
    </row>
    <row r="5" spans="1:15">
      <c r="A5" s="1" t="s">
        <v>22</v>
      </c>
      <c r="B5" s="1" t="s">
        <v>16</v>
      </c>
      <c r="C5" s="1" t="s">
        <v>23</v>
      </c>
      <c r="D5" s="1" t="s">
        <v>24</v>
      </c>
      <c r="E5" s="2">
        <v>274</v>
      </c>
      <c r="F5" s="2">
        <v>263</v>
      </c>
      <c r="G5" s="2">
        <v>7</v>
      </c>
      <c r="H5" s="11">
        <v>11000</v>
      </c>
      <c r="I5" s="12">
        <v>67.48</v>
      </c>
      <c r="J5" s="15">
        <v>12500</v>
      </c>
      <c r="K5" s="16">
        <v>59.28</v>
      </c>
      <c r="L5" s="6">
        <f>J5-H5</f>
        <v>1500</v>
      </c>
      <c r="M5" s="7">
        <f>(J5/H5)-100%</f>
        <v>0.13636363636363646</v>
      </c>
      <c r="N5" s="8">
        <f>K5-I5</f>
        <v>-8.2000000000000028</v>
      </c>
      <c r="O5" s="9">
        <f>(K5/I5)-100%</f>
        <v>-0.12151748666271489</v>
      </c>
    </row>
    <row r="6" spans="1:15">
      <c r="A6" s="1" t="s">
        <v>25</v>
      </c>
      <c r="B6" s="1" t="s">
        <v>20</v>
      </c>
      <c r="C6" s="1" t="s">
        <v>26</v>
      </c>
      <c r="D6" s="1" t="s">
        <v>18</v>
      </c>
      <c r="E6" s="2">
        <v>8</v>
      </c>
      <c r="F6" s="2">
        <v>8</v>
      </c>
      <c r="G6" s="2">
        <v>0</v>
      </c>
      <c r="H6" s="11">
        <v>0</v>
      </c>
      <c r="I6" s="12">
        <v>0</v>
      </c>
      <c r="J6" s="15">
        <v>0</v>
      </c>
      <c r="K6" s="16">
        <v>0</v>
      </c>
      <c r="L6" s="6">
        <f>J6-H6</f>
        <v>0</v>
      </c>
      <c r="M6" s="7">
        <v>0</v>
      </c>
      <c r="N6" s="8">
        <f>K6-I6</f>
        <v>0</v>
      </c>
      <c r="O6" s="9">
        <v>0</v>
      </c>
    </row>
    <row r="7" spans="1:15">
      <c r="A7" s="1" t="s">
        <v>27</v>
      </c>
      <c r="B7" s="1" t="s">
        <v>20</v>
      </c>
      <c r="C7" s="1" t="s">
        <v>23</v>
      </c>
      <c r="D7" s="1" t="s">
        <v>24</v>
      </c>
      <c r="E7" s="2">
        <v>123</v>
      </c>
      <c r="F7" s="2">
        <v>129</v>
      </c>
      <c r="G7" s="2">
        <v>0</v>
      </c>
      <c r="H7" s="11">
        <v>2100</v>
      </c>
      <c r="I7" s="12">
        <v>23.08</v>
      </c>
      <c r="J7" s="15">
        <v>3300</v>
      </c>
      <c r="K7" s="16">
        <v>36.26</v>
      </c>
      <c r="L7" s="6">
        <f>J7-H7</f>
        <v>1200</v>
      </c>
      <c r="M7" s="7">
        <f>(J7/H7)-100%</f>
        <v>0.5714285714285714</v>
      </c>
      <c r="N7" s="8">
        <f>K7-I7</f>
        <v>13.18</v>
      </c>
      <c r="O7" s="9">
        <f>(K7/I7)-100%</f>
        <v>0.57105719237435015</v>
      </c>
    </row>
    <row r="8" spans="1:15">
      <c r="A8" s="1" t="s">
        <v>28</v>
      </c>
      <c r="B8" s="1" t="s">
        <v>16</v>
      </c>
      <c r="C8" s="1" t="s">
        <v>26</v>
      </c>
      <c r="D8" s="1" t="s">
        <v>18</v>
      </c>
      <c r="E8" s="2">
        <v>192</v>
      </c>
      <c r="F8" s="2">
        <v>201</v>
      </c>
      <c r="G8" s="2">
        <v>7</v>
      </c>
      <c r="H8" s="11">
        <v>7000</v>
      </c>
      <c r="I8" s="12">
        <v>62.11</v>
      </c>
      <c r="J8" s="15">
        <v>7000</v>
      </c>
      <c r="K8" s="16">
        <v>62.22</v>
      </c>
      <c r="L8" s="6">
        <f>J8-H8</f>
        <v>0</v>
      </c>
      <c r="M8" s="7">
        <f>(J8/H8)-100%</f>
        <v>0</v>
      </c>
      <c r="N8" s="8">
        <f>K8-I8</f>
        <v>0.10999999999999943</v>
      </c>
      <c r="O8" s="9">
        <f>(K8/I8)-100%</f>
        <v>1.7710513604893841E-3</v>
      </c>
    </row>
    <row r="9" spans="1:15">
      <c r="A9" s="1" t="s">
        <v>29</v>
      </c>
      <c r="B9" s="1" t="s">
        <v>20</v>
      </c>
      <c r="C9" s="1" t="s">
        <v>26</v>
      </c>
      <c r="D9" s="1" t="s">
        <v>18</v>
      </c>
      <c r="E9" s="2">
        <v>111</v>
      </c>
      <c r="F9" s="2">
        <v>115</v>
      </c>
      <c r="G9" s="2">
        <v>0</v>
      </c>
      <c r="H9" s="11">
        <v>7422</v>
      </c>
      <c r="I9" s="12">
        <v>104.24</v>
      </c>
      <c r="J9" s="15">
        <v>7793</v>
      </c>
      <c r="K9" s="16">
        <v>103.91</v>
      </c>
      <c r="L9" s="6">
        <f>J9-H9</f>
        <v>371</v>
      </c>
      <c r="M9" s="7">
        <f>(J9/H9)-100%</f>
        <v>4.9986526542710852E-2</v>
      </c>
      <c r="N9" s="8">
        <f>K9-I9</f>
        <v>-0.32999999999999829</v>
      </c>
      <c r="O9" s="9">
        <f>(K9/I9)-100%</f>
        <v>-3.165771297006903E-3</v>
      </c>
    </row>
    <row r="10" spans="1:15">
      <c r="A10" s="1" t="s">
        <v>30</v>
      </c>
      <c r="B10" s="1" t="s">
        <v>16</v>
      </c>
      <c r="C10" s="1" t="s">
        <v>31</v>
      </c>
      <c r="D10" s="1" t="s">
        <v>24</v>
      </c>
      <c r="E10" s="2">
        <v>222</v>
      </c>
      <c r="F10" s="2">
        <v>223</v>
      </c>
      <c r="G10" s="2">
        <v>5</v>
      </c>
      <c r="H10" s="11">
        <v>7772</v>
      </c>
      <c r="I10" s="12">
        <v>57.57</v>
      </c>
      <c r="J10" s="15">
        <v>11550</v>
      </c>
      <c r="K10" s="16">
        <v>84.93</v>
      </c>
      <c r="L10" s="6">
        <f>J10-H10</f>
        <v>3778</v>
      </c>
      <c r="M10" s="7">
        <f>(J10/H10)-100%</f>
        <v>0.48610396294390124</v>
      </c>
      <c r="N10" s="8">
        <f>K10-I10</f>
        <v>27.360000000000007</v>
      </c>
      <c r="O10" s="9">
        <f>(K10/I10)-100%</f>
        <v>0.47524752475247545</v>
      </c>
    </row>
    <row r="11" spans="1:15">
      <c r="A11" s="1" t="s">
        <v>32</v>
      </c>
      <c r="B11" s="1" t="s">
        <v>16</v>
      </c>
      <c r="C11" s="1" t="s">
        <v>23</v>
      </c>
      <c r="D11" s="1" t="s">
        <v>24</v>
      </c>
      <c r="E11" s="2">
        <v>150</v>
      </c>
      <c r="F11" s="2">
        <v>151</v>
      </c>
      <c r="G11" s="2">
        <v>6</v>
      </c>
      <c r="H11" s="11">
        <v>8810</v>
      </c>
      <c r="I11" s="12">
        <v>79.37</v>
      </c>
      <c r="J11" s="15">
        <v>8687</v>
      </c>
      <c r="K11" s="16">
        <v>79.7</v>
      </c>
      <c r="L11" s="6">
        <f>J11-H11</f>
        <v>-123</v>
      </c>
      <c r="M11" s="7">
        <f>(J11/H11)-100%</f>
        <v>-1.3961407491486999E-2</v>
      </c>
      <c r="N11" s="8">
        <f>K11-I11</f>
        <v>0.32999999999999829</v>
      </c>
      <c r="O11" s="9">
        <f>(K11/I11)-100%</f>
        <v>4.15774221998233E-3</v>
      </c>
    </row>
    <row r="12" spans="1:15">
      <c r="A12" s="1" t="s">
        <v>33</v>
      </c>
      <c r="B12" s="1" t="s">
        <v>16</v>
      </c>
      <c r="C12" s="1" t="s">
        <v>17</v>
      </c>
      <c r="D12" s="1" t="s">
        <v>18</v>
      </c>
      <c r="E12" s="2">
        <v>327</v>
      </c>
      <c r="F12" s="2">
        <v>322</v>
      </c>
      <c r="G12" s="2">
        <v>7</v>
      </c>
      <c r="H12" s="11">
        <v>21000</v>
      </c>
      <c r="I12" s="12">
        <v>118.38</v>
      </c>
      <c r="J12" s="15">
        <v>22000</v>
      </c>
      <c r="K12" s="16">
        <v>119.96</v>
      </c>
      <c r="L12" s="6">
        <f>J12-H12</f>
        <v>1000</v>
      </c>
      <c r="M12" s="7">
        <f>(J12/H12)-100%</f>
        <v>4.7619047619047672E-2</v>
      </c>
      <c r="N12" s="8">
        <f>K12-I12</f>
        <v>1.5799999999999983</v>
      </c>
      <c r="O12" s="9">
        <f>(K12/I12)-100%</f>
        <v>1.3346849129920679E-2</v>
      </c>
    </row>
    <row r="13" spans="1:15">
      <c r="A13" s="1" t="s">
        <v>34</v>
      </c>
      <c r="B13" s="1" t="s">
        <v>16</v>
      </c>
      <c r="C13" s="1" t="s">
        <v>17</v>
      </c>
      <c r="D13" s="1" t="s">
        <v>18</v>
      </c>
      <c r="E13" s="2">
        <v>248</v>
      </c>
      <c r="F13" s="2">
        <v>238</v>
      </c>
      <c r="G13" s="2">
        <v>7</v>
      </c>
      <c r="H13" s="11">
        <v>10000</v>
      </c>
      <c r="I13" s="12">
        <v>76.16</v>
      </c>
      <c r="J13" s="15">
        <v>10000</v>
      </c>
      <c r="K13" s="16">
        <v>75.3</v>
      </c>
      <c r="L13" s="6">
        <f>J13-H13</f>
        <v>0</v>
      </c>
      <c r="M13" s="7">
        <f>(J13/H13)-100%</f>
        <v>0</v>
      </c>
      <c r="N13" s="8">
        <f>K13-I13</f>
        <v>-0.85999999999999943</v>
      </c>
      <c r="O13" s="9">
        <f>(K13/I13)-100%</f>
        <v>-1.1292016806722649E-2</v>
      </c>
    </row>
    <row r="14" spans="1:15">
      <c r="A14" s="1" t="s">
        <v>35</v>
      </c>
      <c r="B14" s="1" t="s">
        <v>16</v>
      </c>
      <c r="C14" s="1" t="s">
        <v>17</v>
      </c>
      <c r="D14" s="1" t="s">
        <v>18</v>
      </c>
      <c r="E14" s="2">
        <v>479</v>
      </c>
      <c r="F14" s="2">
        <v>496</v>
      </c>
      <c r="G14" s="2">
        <v>9</v>
      </c>
      <c r="H14" s="11">
        <v>30318</v>
      </c>
      <c r="I14" s="12">
        <v>95.19</v>
      </c>
      <c r="J14" s="15">
        <v>31228</v>
      </c>
      <c r="K14" s="16">
        <v>96.95</v>
      </c>
      <c r="L14" s="6">
        <f>J14-H14</f>
        <v>910</v>
      </c>
      <c r="M14" s="7">
        <f>(J14/H14)-100%</f>
        <v>3.0015172504782583E-2</v>
      </c>
      <c r="N14" s="8">
        <f>K14-I14</f>
        <v>1.7600000000000051</v>
      </c>
      <c r="O14" s="9">
        <f>(K14/I14)-100%</f>
        <v>1.8489337115243254E-2</v>
      </c>
    </row>
    <row r="15" spans="1:15">
      <c r="A15" s="1" t="s">
        <v>36</v>
      </c>
      <c r="B15" s="1" t="s">
        <v>16</v>
      </c>
      <c r="C15" s="1" t="s">
        <v>26</v>
      </c>
      <c r="D15" s="1" t="s">
        <v>18</v>
      </c>
      <c r="E15" s="2">
        <v>533</v>
      </c>
      <c r="F15" s="2">
        <v>552</v>
      </c>
      <c r="G15" s="2">
        <v>9</v>
      </c>
      <c r="H15" s="11">
        <v>26460</v>
      </c>
      <c r="I15" s="12">
        <v>91.49</v>
      </c>
      <c r="J15" s="15">
        <v>29163</v>
      </c>
      <c r="K15" s="16">
        <v>100.32</v>
      </c>
      <c r="L15" s="6">
        <f>J15-H15</f>
        <v>2703</v>
      </c>
      <c r="M15" s="7">
        <f>(J15/H15)-100%</f>
        <v>0.10215419501133782</v>
      </c>
      <c r="N15" s="8">
        <f>K15-I15</f>
        <v>8.8299999999999983</v>
      </c>
      <c r="O15" s="9">
        <f>(K15/I15)-100%</f>
        <v>9.651328013990601E-2</v>
      </c>
    </row>
    <row r="16" spans="1:15">
      <c r="A16" s="1" t="s">
        <v>37</v>
      </c>
      <c r="B16" s="1" t="s">
        <v>16</v>
      </c>
      <c r="C16" s="1" t="s">
        <v>26</v>
      </c>
      <c r="D16" s="1" t="s">
        <v>18</v>
      </c>
      <c r="E16" s="2">
        <v>1010</v>
      </c>
      <c r="F16" s="2">
        <v>1031</v>
      </c>
      <c r="G16" s="2">
        <v>11</v>
      </c>
      <c r="H16" s="11">
        <v>66032</v>
      </c>
      <c r="I16" s="12">
        <v>130.37</v>
      </c>
      <c r="J16" s="15">
        <v>67353</v>
      </c>
      <c r="K16" s="16">
        <v>132.12</v>
      </c>
      <c r="L16" s="6">
        <f>J16-H16</f>
        <v>1321</v>
      </c>
      <c r="M16" s="7">
        <f>(J16/H16)-100%</f>
        <v>2.0005451902108007E-2</v>
      </c>
      <c r="N16" s="8">
        <f>K16-I16</f>
        <v>1.75</v>
      </c>
      <c r="O16" s="9">
        <f>(K16/I16)-100%</f>
        <v>1.3423333589015929E-2</v>
      </c>
    </row>
    <row r="17" spans="1:15">
      <c r="A17" s="1" t="s">
        <v>38</v>
      </c>
      <c r="B17" s="1" t="s">
        <v>16</v>
      </c>
      <c r="C17" s="1" t="s">
        <v>23</v>
      </c>
      <c r="D17" s="1" t="s">
        <v>24</v>
      </c>
      <c r="E17" s="2">
        <v>308</v>
      </c>
      <c r="F17" s="2">
        <v>295</v>
      </c>
      <c r="G17" s="2">
        <v>7</v>
      </c>
      <c r="H17" s="11">
        <v>13380</v>
      </c>
      <c r="I17" s="12">
        <v>76.459999999999994</v>
      </c>
      <c r="J17" s="15">
        <v>14680</v>
      </c>
      <c r="K17" s="16">
        <v>83.89</v>
      </c>
      <c r="L17" s="6">
        <f>J17-H17</f>
        <v>1300</v>
      </c>
      <c r="M17" s="7">
        <f>(J17/H17)-100%</f>
        <v>9.7159940209267548E-2</v>
      </c>
      <c r="N17" s="8">
        <f>K17-I17</f>
        <v>7.4300000000000068</v>
      </c>
      <c r="O17" s="9">
        <f>(K17/I17)-100%</f>
        <v>9.7174993460633186E-2</v>
      </c>
    </row>
    <row r="18" spans="1:15">
      <c r="A18" s="1" t="s">
        <v>39</v>
      </c>
      <c r="B18" s="1" t="s">
        <v>16</v>
      </c>
      <c r="C18" s="1" t="s">
        <v>31</v>
      </c>
      <c r="D18" s="1" t="s">
        <v>24</v>
      </c>
      <c r="E18" s="2">
        <v>5512</v>
      </c>
      <c r="F18" s="2">
        <v>5727</v>
      </c>
      <c r="G18" s="2">
        <v>8</v>
      </c>
      <c r="H18" s="11">
        <v>45000</v>
      </c>
      <c r="I18" s="12">
        <v>17.14</v>
      </c>
      <c r="J18" s="15">
        <v>60000</v>
      </c>
      <c r="K18" s="16">
        <v>22.64</v>
      </c>
      <c r="L18" s="6">
        <f>J18-H18</f>
        <v>15000</v>
      </c>
      <c r="M18" s="7">
        <f>(J18/H18)-100%</f>
        <v>0.33333333333333326</v>
      </c>
      <c r="N18" s="8">
        <f>K18-I18</f>
        <v>5.5</v>
      </c>
      <c r="O18" s="9">
        <f>(K18/I18)-100%</f>
        <v>0.32088681446907819</v>
      </c>
    </row>
    <row r="19" spans="1:15">
      <c r="A19" s="1" t="s">
        <v>40</v>
      </c>
      <c r="B19" s="1" t="s">
        <v>16</v>
      </c>
      <c r="C19" s="1" t="s">
        <v>23</v>
      </c>
      <c r="D19" s="1" t="s">
        <v>24</v>
      </c>
      <c r="E19" s="2">
        <v>345</v>
      </c>
      <c r="F19" s="2">
        <v>351</v>
      </c>
      <c r="G19" s="2">
        <v>7</v>
      </c>
      <c r="H19" s="11">
        <v>8200</v>
      </c>
      <c r="I19" s="12">
        <v>42.93</v>
      </c>
      <c r="J19" s="15">
        <v>10000</v>
      </c>
      <c r="K19" s="16">
        <v>52.08</v>
      </c>
      <c r="L19" s="6">
        <f>J19-H19</f>
        <v>1800</v>
      </c>
      <c r="M19" s="7">
        <f>(J19/H19)-100%</f>
        <v>0.21951219512195119</v>
      </c>
      <c r="N19" s="8">
        <f>K19-I19</f>
        <v>9.1499999999999986</v>
      </c>
      <c r="O19" s="9">
        <f>(K19/I19)-100%</f>
        <v>0.21313766596785455</v>
      </c>
    </row>
    <row r="20" spans="1:15">
      <c r="A20" s="1" t="s">
        <v>41</v>
      </c>
      <c r="B20" s="1" t="s">
        <v>16</v>
      </c>
      <c r="C20" s="1" t="s">
        <v>42</v>
      </c>
      <c r="D20" s="1" t="s">
        <v>18</v>
      </c>
      <c r="E20" s="2">
        <v>6660</v>
      </c>
      <c r="F20" s="2">
        <v>6731</v>
      </c>
      <c r="G20" s="2">
        <v>14</v>
      </c>
      <c r="H20" s="11">
        <v>193384</v>
      </c>
      <c r="I20" s="12">
        <v>71.62</v>
      </c>
      <c r="J20" s="15">
        <v>195335</v>
      </c>
      <c r="K20" s="16">
        <v>72.16</v>
      </c>
      <c r="L20" s="6">
        <f>J20-H20</f>
        <v>1951</v>
      </c>
      <c r="M20" s="7">
        <f>(J20/H20)-100%</f>
        <v>1.0088735365904045E-2</v>
      </c>
      <c r="N20" s="8">
        <f>K20-I20</f>
        <v>0.53999999999999204</v>
      </c>
      <c r="O20" s="9">
        <f>(K20/I20)-100%</f>
        <v>7.539793353811719E-3</v>
      </c>
    </row>
    <row r="21" spans="1:15">
      <c r="A21" s="1" t="s">
        <v>43</v>
      </c>
      <c r="B21" s="1" t="s">
        <v>16</v>
      </c>
      <c r="C21" s="1" t="s">
        <v>17</v>
      </c>
      <c r="D21" s="1" t="s">
        <v>18</v>
      </c>
      <c r="E21" s="2">
        <v>390</v>
      </c>
      <c r="F21" s="2">
        <v>404</v>
      </c>
      <c r="G21" s="2">
        <v>7</v>
      </c>
      <c r="H21" s="11">
        <v>35822</v>
      </c>
      <c r="I21" s="12">
        <v>144.85</v>
      </c>
      <c r="J21" s="15">
        <v>33824</v>
      </c>
      <c r="K21" s="16">
        <v>134.65</v>
      </c>
      <c r="L21" s="6">
        <f>J21-H21</f>
        <v>-1998</v>
      </c>
      <c r="M21" s="7">
        <f>(J21/H21)-100%</f>
        <v>-5.5775780246775764E-2</v>
      </c>
      <c r="N21" s="8">
        <f>K21-I21</f>
        <v>-10.199999999999989</v>
      </c>
      <c r="O21" s="9">
        <f>(K21/I21)-100%</f>
        <v>-7.041767345529848E-2</v>
      </c>
    </row>
    <row r="22" spans="1:15">
      <c r="A22" s="1" t="s">
        <v>44</v>
      </c>
      <c r="B22" s="1" t="s">
        <v>20</v>
      </c>
      <c r="C22" s="1" t="s">
        <v>23</v>
      </c>
      <c r="D22" s="1" t="s">
        <v>24</v>
      </c>
      <c r="E22" s="2">
        <v>41</v>
      </c>
      <c r="F22" s="2">
        <v>43</v>
      </c>
      <c r="G22" s="2">
        <v>0</v>
      </c>
      <c r="H22" s="11">
        <v>0</v>
      </c>
      <c r="I22" s="12">
        <v>0</v>
      </c>
      <c r="J22" s="15">
        <v>0</v>
      </c>
      <c r="K22" s="16">
        <v>0</v>
      </c>
      <c r="L22" s="6">
        <f>J22-H22</f>
        <v>0</v>
      </c>
      <c r="M22" s="7">
        <v>0</v>
      </c>
      <c r="N22" s="8">
        <f>K22-I22</f>
        <v>0</v>
      </c>
      <c r="O22" s="9">
        <v>0</v>
      </c>
    </row>
    <row r="23" spans="1:15">
      <c r="A23" s="1" t="s">
        <v>45</v>
      </c>
      <c r="B23" s="1" t="s">
        <v>16</v>
      </c>
      <c r="C23" s="1" t="s">
        <v>17</v>
      </c>
      <c r="D23" s="1" t="s">
        <v>18</v>
      </c>
      <c r="E23" s="2">
        <v>1422</v>
      </c>
      <c r="F23" s="2">
        <v>1458</v>
      </c>
      <c r="G23" s="2">
        <v>11</v>
      </c>
      <c r="H23" s="11">
        <v>45570</v>
      </c>
      <c r="I23" s="12">
        <v>67.53</v>
      </c>
      <c r="J23" s="15">
        <v>45495</v>
      </c>
      <c r="K23" s="16">
        <v>66.55</v>
      </c>
      <c r="L23" s="6">
        <f>J23-H23</f>
        <v>-75</v>
      </c>
      <c r="M23" s="7">
        <f>(J23/H23)-100%</f>
        <v>-1.645819618169897E-3</v>
      </c>
      <c r="N23" s="8">
        <f>K23-I23</f>
        <v>-0.98000000000000398</v>
      </c>
      <c r="O23" s="9">
        <f>(K23/I23)-100%</f>
        <v>-1.4512068710202941E-2</v>
      </c>
    </row>
    <row r="24" spans="1:15">
      <c r="A24" s="1" t="s">
        <v>46</v>
      </c>
      <c r="B24" s="1" t="s">
        <v>16</v>
      </c>
      <c r="C24" s="1" t="s">
        <v>17</v>
      </c>
      <c r="D24" s="1" t="s">
        <v>18</v>
      </c>
      <c r="E24" s="2">
        <v>561</v>
      </c>
      <c r="F24" s="2">
        <v>573</v>
      </c>
      <c r="G24" s="2">
        <v>8</v>
      </c>
      <c r="H24" s="11">
        <v>55346</v>
      </c>
      <c r="I24" s="12">
        <v>169.15</v>
      </c>
      <c r="J24" s="15">
        <v>57000</v>
      </c>
      <c r="K24" s="16">
        <v>171.43</v>
      </c>
      <c r="L24" s="6">
        <f>J24-H24</f>
        <v>1654</v>
      </c>
      <c r="M24" s="7">
        <f>(J24/H24)-100%</f>
        <v>2.9884725183391803E-2</v>
      </c>
      <c r="N24" s="8">
        <f>K24-I24</f>
        <v>2.2800000000000011</v>
      </c>
      <c r="O24" s="9">
        <f>(K24/I24)-100%</f>
        <v>1.347916050842457E-2</v>
      </c>
    </row>
    <row r="25" spans="1:15">
      <c r="A25" s="1" t="s">
        <v>47</v>
      </c>
      <c r="B25" s="1" t="s">
        <v>16</v>
      </c>
      <c r="C25" s="1" t="s">
        <v>26</v>
      </c>
      <c r="D25" s="1" t="s">
        <v>18</v>
      </c>
      <c r="E25" s="2">
        <v>1879</v>
      </c>
      <c r="F25" s="2">
        <v>1781</v>
      </c>
      <c r="G25" s="2">
        <v>11</v>
      </c>
      <c r="H25" s="11">
        <v>60000</v>
      </c>
      <c r="I25" s="12">
        <v>48.89</v>
      </c>
      <c r="J25" s="15">
        <v>60000</v>
      </c>
      <c r="K25" s="16">
        <v>48.04</v>
      </c>
      <c r="L25" s="6">
        <f>J25-H25</f>
        <v>0</v>
      </c>
      <c r="M25" s="7">
        <f>(J25/H25)-100%</f>
        <v>0</v>
      </c>
      <c r="N25" s="8">
        <f>K25-I25</f>
        <v>-0.85000000000000142</v>
      </c>
      <c r="O25" s="9">
        <f>(K25/I25)-100%</f>
        <v>-1.7385968500715943E-2</v>
      </c>
    </row>
    <row r="26" spans="1:15">
      <c r="A26" s="1" t="s">
        <v>48</v>
      </c>
      <c r="B26" s="1" t="s">
        <v>16</v>
      </c>
      <c r="C26" s="1" t="s">
        <v>49</v>
      </c>
      <c r="D26" s="1" t="s">
        <v>24</v>
      </c>
      <c r="E26" s="2">
        <v>1662</v>
      </c>
      <c r="F26" s="2">
        <v>1691</v>
      </c>
      <c r="G26" s="2">
        <v>11</v>
      </c>
      <c r="H26" s="11">
        <v>37905</v>
      </c>
      <c r="I26" s="12">
        <v>49.88</v>
      </c>
      <c r="J26" s="15">
        <v>40830</v>
      </c>
      <c r="K26" s="16">
        <v>53.16</v>
      </c>
      <c r="L26" s="6">
        <f>J26-H26</f>
        <v>2925</v>
      </c>
      <c r="M26" s="7">
        <f>(J26/H26)-100%</f>
        <v>7.7166600712307076E-2</v>
      </c>
      <c r="N26" s="8">
        <f>K26-I26</f>
        <v>3.279999999999994</v>
      </c>
      <c r="O26" s="9">
        <f>(K26/I26)-100%</f>
        <v>6.5757818765036058E-2</v>
      </c>
    </row>
    <row r="27" spans="1:15">
      <c r="A27" s="1" t="s">
        <v>50</v>
      </c>
      <c r="B27" s="1" t="s">
        <v>51</v>
      </c>
      <c r="C27" s="1" t="s">
        <v>17</v>
      </c>
      <c r="D27" s="1" t="s">
        <v>18</v>
      </c>
      <c r="E27" s="2">
        <v>11958</v>
      </c>
      <c r="F27" s="2">
        <v>12297</v>
      </c>
      <c r="G27" s="2">
        <v>16</v>
      </c>
      <c r="H27" s="11">
        <v>1053664</v>
      </c>
      <c r="I27" s="12">
        <v>177.04</v>
      </c>
      <c r="J27" s="15">
        <v>1095354</v>
      </c>
      <c r="K27" s="16">
        <v>181.87</v>
      </c>
      <c r="L27" s="6">
        <f>J27-H27</f>
        <v>41690</v>
      </c>
      <c r="M27" s="7">
        <f>(J27/H27)-100%</f>
        <v>3.9566692987517804E-2</v>
      </c>
      <c r="N27" s="8">
        <f>K27-I27</f>
        <v>4.8300000000000125</v>
      </c>
      <c r="O27" s="9">
        <f>(K27/I27)-100%</f>
        <v>2.7281970176231463E-2</v>
      </c>
    </row>
    <row r="28" spans="1:15">
      <c r="A28" s="1" t="s">
        <v>52</v>
      </c>
      <c r="B28" s="1" t="s">
        <v>20</v>
      </c>
      <c r="C28" s="1" t="s">
        <v>17</v>
      </c>
      <c r="D28" s="1" t="s">
        <v>18</v>
      </c>
      <c r="E28" s="2">
        <v>127</v>
      </c>
      <c r="F28" s="2">
        <v>133</v>
      </c>
      <c r="G28" s="2">
        <v>0</v>
      </c>
      <c r="H28" s="11">
        <v>0</v>
      </c>
      <c r="I28" s="12">
        <v>0</v>
      </c>
      <c r="J28" s="15">
        <v>0</v>
      </c>
      <c r="K28" s="16">
        <v>0</v>
      </c>
      <c r="L28" s="6">
        <f>J28-H28</f>
        <v>0</v>
      </c>
      <c r="M28" s="7">
        <v>0</v>
      </c>
      <c r="N28" s="8">
        <f>K28-I28</f>
        <v>0</v>
      </c>
      <c r="O28" s="9">
        <v>0</v>
      </c>
    </row>
    <row r="29" spans="1:15">
      <c r="A29" s="1" t="s">
        <v>53</v>
      </c>
      <c r="B29" s="1" t="s">
        <v>16</v>
      </c>
      <c r="C29" s="1" t="s">
        <v>17</v>
      </c>
      <c r="D29" s="1" t="s">
        <v>18</v>
      </c>
      <c r="E29" s="2">
        <v>518</v>
      </c>
      <c r="F29" s="2">
        <v>515</v>
      </c>
      <c r="G29" s="2">
        <v>7</v>
      </c>
      <c r="H29" s="11">
        <v>20500</v>
      </c>
      <c r="I29" s="12">
        <v>78.97</v>
      </c>
      <c r="J29" s="15">
        <v>22000</v>
      </c>
      <c r="K29" s="16">
        <v>84.23</v>
      </c>
      <c r="L29" s="6">
        <f>J29-H29</f>
        <v>1500</v>
      </c>
      <c r="M29" s="7">
        <f>(J29/H29)-100%</f>
        <v>7.3170731707317138E-2</v>
      </c>
      <c r="N29" s="8">
        <f>K29-I29</f>
        <v>5.2600000000000051</v>
      </c>
      <c r="O29" s="9">
        <f>(K29/I29)-100%</f>
        <v>6.6607572495884559E-2</v>
      </c>
    </row>
    <row r="30" spans="1:15">
      <c r="A30" s="1" t="s">
        <v>54</v>
      </c>
      <c r="B30" s="1" t="s">
        <v>16</v>
      </c>
      <c r="C30" s="1" t="s">
        <v>31</v>
      </c>
      <c r="D30" s="1" t="s">
        <v>24</v>
      </c>
      <c r="E30" s="2">
        <v>63</v>
      </c>
      <c r="F30" s="2">
        <v>60</v>
      </c>
      <c r="G30" s="2">
        <v>5</v>
      </c>
      <c r="H30" s="11">
        <v>1500</v>
      </c>
      <c r="I30" s="12">
        <v>39.47</v>
      </c>
      <c r="J30" s="15">
        <v>1750</v>
      </c>
      <c r="K30" s="16">
        <v>48.61</v>
      </c>
      <c r="L30" s="6">
        <f>J30-H30</f>
        <v>250</v>
      </c>
      <c r="M30" s="7">
        <f>(J30/H30)-100%</f>
        <v>0.16666666666666674</v>
      </c>
      <c r="N30" s="8">
        <f>K30-I30</f>
        <v>9.14</v>
      </c>
      <c r="O30" s="9">
        <f>(K30/I30)-100%</f>
        <v>0.23156827970610583</v>
      </c>
    </row>
    <row r="31" spans="1:15">
      <c r="A31" s="1" t="s">
        <v>55</v>
      </c>
      <c r="B31" s="1" t="s">
        <v>16</v>
      </c>
      <c r="C31" s="1" t="s">
        <v>26</v>
      </c>
      <c r="D31" s="1" t="s">
        <v>18</v>
      </c>
      <c r="E31" s="2">
        <v>1430</v>
      </c>
      <c r="F31" s="2">
        <v>1456</v>
      </c>
      <c r="G31" s="2">
        <v>12</v>
      </c>
      <c r="H31" s="11">
        <v>63600</v>
      </c>
      <c r="I31" s="12">
        <v>92.98</v>
      </c>
      <c r="J31" s="15">
        <v>66780</v>
      </c>
      <c r="K31" s="16">
        <v>97.75</v>
      </c>
      <c r="L31" s="6">
        <f>J31-H31</f>
        <v>3180</v>
      </c>
      <c r="M31" s="7">
        <f>(J31/H31)-100%</f>
        <v>5.0000000000000044E-2</v>
      </c>
      <c r="N31" s="8">
        <f>K31-I31</f>
        <v>4.769999999999996</v>
      </c>
      <c r="O31" s="9">
        <f>(K31/I31)-100%</f>
        <v>5.1301355130135562E-2</v>
      </c>
    </row>
    <row r="32" spans="1:15">
      <c r="A32" s="1" t="s">
        <v>56</v>
      </c>
      <c r="B32" s="1" t="s">
        <v>16</v>
      </c>
      <c r="C32" s="1" t="s">
        <v>31</v>
      </c>
      <c r="D32" s="1" t="s">
        <v>24</v>
      </c>
      <c r="E32" s="2">
        <v>344</v>
      </c>
      <c r="F32" s="2">
        <v>340</v>
      </c>
      <c r="G32" s="2">
        <v>7</v>
      </c>
      <c r="H32" s="11">
        <v>8800</v>
      </c>
      <c r="I32" s="12">
        <v>45.83</v>
      </c>
      <c r="J32" s="15">
        <v>10500</v>
      </c>
      <c r="K32" s="16">
        <v>53.85</v>
      </c>
      <c r="L32" s="6">
        <f>J32-H32</f>
        <v>1700</v>
      </c>
      <c r="M32" s="7">
        <f>(J32/H32)-100%</f>
        <v>0.19318181818181812</v>
      </c>
      <c r="N32" s="8">
        <f>K32-I32</f>
        <v>8.0200000000000031</v>
      </c>
      <c r="O32" s="9">
        <f>(K32/I32)-100%</f>
        <v>0.17499454505782253</v>
      </c>
    </row>
    <row r="33" spans="1:15">
      <c r="A33" s="1" t="s">
        <v>57</v>
      </c>
      <c r="B33" s="1" t="s">
        <v>16</v>
      </c>
      <c r="C33" s="1" t="s">
        <v>23</v>
      </c>
      <c r="D33" s="1" t="s">
        <v>24</v>
      </c>
      <c r="E33" s="2">
        <v>1117</v>
      </c>
      <c r="F33" s="2">
        <v>1136</v>
      </c>
      <c r="G33" s="2">
        <v>11</v>
      </c>
      <c r="H33" s="11">
        <v>31200</v>
      </c>
      <c r="I33" s="12">
        <v>56.32</v>
      </c>
      <c r="J33" s="15">
        <v>32130</v>
      </c>
      <c r="K33" s="16">
        <v>57.48</v>
      </c>
      <c r="L33" s="6">
        <f>J33-H33</f>
        <v>930</v>
      </c>
      <c r="M33" s="7">
        <f>(J33/H33)-100%</f>
        <v>2.9807692307692202E-2</v>
      </c>
      <c r="N33" s="8">
        <f>K33-I33</f>
        <v>1.1599999999999966</v>
      </c>
      <c r="O33" s="9">
        <f>(K33/I33)-100%</f>
        <v>2.0596590909090828E-2</v>
      </c>
    </row>
    <row r="34" spans="1:15">
      <c r="A34" s="1" t="s">
        <v>58</v>
      </c>
      <c r="B34" s="1" t="s">
        <v>16</v>
      </c>
      <c r="C34" s="1" t="s">
        <v>26</v>
      </c>
      <c r="D34" s="1" t="s">
        <v>18</v>
      </c>
      <c r="E34" s="2">
        <v>383</v>
      </c>
      <c r="F34" s="2">
        <v>397</v>
      </c>
      <c r="G34" s="2">
        <v>8</v>
      </c>
      <c r="H34" s="11">
        <v>23210</v>
      </c>
      <c r="I34" s="12">
        <v>92.73</v>
      </c>
      <c r="J34" s="15">
        <v>23791</v>
      </c>
      <c r="K34" s="16">
        <v>92.25</v>
      </c>
      <c r="L34" s="6">
        <f>J34-H34</f>
        <v>581</v>
      </c>
      <c r="M34" s="7">
        <f>(J34/H34)-100%</f>
        <v>2.5032313657906036E-2</v>
      </c>
      <c r="N34" s="8">
        <f>K34-I34</f>
        <v>-0.48000000000000398</v>
      </c>
      <c r="O34" s="9">
        <f>(K34/I34)-100%</f>
        <v>-5.1763183435781235E-3</v>
      </c>
    </row>
    <row r="35" spans="1:15">
      <c r="A35" s="1" t="s">
        <v>59</v>
      </c>
      <c r="B35" s="1" t="s">
        <v>16</v>
      </c>
      <c r="C35" s="1" t="s">
        <v>26</v>
      </c>
      <c r="D35" s="1" t="s">
        <v>18</v>
      </c>
      <c r="E35" s="2">
        <v>4182</v>
      </c>
      <c r="F35" s="2">
        <v>4296</v>
      </c>
      <c r="G35" s="2">
        <v>14</v>
      </c>
      <c r="H35" s="11">
        <v>185950</v>
      </c>
      <c r="I35" s="12">
        <v>88.21</v>
      </c>
      <c r="J35" s="15">
        <v>196464</v>
      </c>
      <c r="K35" s="16">
        <v>93</v>
      </c>
      <c r="L35" s="6">
        <f>J35-H35</f>
        <v>10514</v>
      </c>
      <c r="M35" s="7">
        <f>(J35/H35)-100%</f>
        <v>5.6542081204624894E-2</v>
      </c>
      <c r="N35" s="8">
        <f>K35-I35</f>
        <v>4.7900000000000063</v>
      </c>
      <c r="O35" s="9">
        <f>(K35/I35)-100%</f>
        <v>5.4302233306881442E-2</v>
      </c>
    </row>
    <row r="36" spans="1:15">
      <c r="A36" s="1" t="s">
        <v>60</v>
      </c>
      <c r="B36" s="1" t="s">
        <v>20</v>
      </c>
      <c r="C36" s="1" t="s">
        <v>26</v>
      </c>
      <c r="D36" s="1" t="s">
        <v>18</v>
      </c>
      <c r="E36" s="2">
        <v>41</v>
      </c>
      <c r="F36" s="2">
        <v>39</v>
      </c>
      <c r="G36" s="2">
        <v>0</v>
      </c>
      <c r="H36" s="11">
        <v>0</v>
      </c>
      <c r="I36" s="12">
        <v>0</v>
      </c>
      <c r="J36" s="15">
        <v>0</v>
      </c>
      <c r="K36" s="16">
        <v>0</v>
      </c>
      <c r="L36" s="6">
        <f>J36-H36</f>
        <v>0</v>
      </c>
      <c r="M36" s="7">
        <v>0</v>
      </c>
      <c r="N36" s="8">
        <f>K36-I36</f>
        <v>0</v>
      </c>
      <c r="O36" s="9">
        <v>0</v>
      </c>
    </row>
    <row r="37" spans="1:15">
      <c r="A37" s="1" t="s">
        <v>61</v>
      </c>
      <c r="B37" s="1" t="s">
        <v>16</v>
      </c>
      <c r="C37" s="1" t="s">
        <v>31</v>
      </c>
      <c r="D37" s="1" t="s">
        <v>24</v>
      </c>
      <c r="E37" s="2">
        <v>1840</v>
      </c>
      <c r="F37" s="2">
        <v>1819</v>
      </c>
      <c r="G37" s="2">
        <v>11</v>
      </c>
      <c r="H37" s="11">
        <v>14000</v>
      </c>
      <c r="I37" s="12">
        <v>16.79</v>
      </c>
      <c r="J37" s="15">
        <v>14000</v>
      </c>
      <c r="K37" s="16">
        <v>16.690000000000001</v>
      </c>
      <c r="L37" s="6">
        <f>J37-H37</f>
        <v>0</v>
      </c>
      <c r="M37" s="7">
        <f>(J37/H37)-100%</f>
        <v>0</v>
      </c>
      <c r="N37" s="8">
        <f>K37-I37</f>
        <v>-9.9999999999997868E-2</v>
      </c>
      <c r="O37" s="9">
        <f>(K37/I37)-100%</f>
        <v>-5.9559261465156332E-3</v>
      </c>
    </row>
    <row r="38" spans="1:15">
      <c r="A38" s="1" t="s">
        <v>62</v>
      </c>
      <c r="B38" s="1" t="s">
        <v>16</v>
      </c>
      <c r="C38" s="1" t="s">
        <v>17</v>
      </c>
      <c r="D38" s="1" t="s">
        <v>18</v>
      </c>
      <c r="E38" s="2">
        <v>2228</v>
      </c>
      <c r="F38" s="2">
        <v>2246</v>
      </c>
      <c r="G38" s="2">
        <v>15</v>
      </c>
      <c r="H38" s="11">
        <v>129189</v>
      </c>
      <c r="I38" s="12">
        <v>121.98</v>
      </c>
      <c r="J38" s="15">
        <v>144915</v>
      </c>
      <c r="K38" s="16">
        <v>137.28</v>
      </c>
      <c r="L38" s="6">
        <f>J38-H38</f>
        <v>15726</v>
      </c>
      <c r="M38" s="7">
        <f>(J38/H38)-100%</f>
        <v>0.12172863014652946</v>
      </c>
      <c r="N38" s="8">
        <f>K38-I38</f>
        <v>15.299999999999997</v>
      </c>
      <c r="O38" s="9">
        <f>(K38/I38)-100%</f>
        <v>0.12543039842597148</v>
      </c>
    </row>
    <row r="39" spans="1:15">
      <c r="A39" s="1" t="s">
        <v>63</v>
      </c>
      <c r="B39" s="1" t="s">
        <v>16</v>
      </c>
      <c r="C39" s="1" t="s">
        <v>23</v>
      </c>
      <c r="D39" s="1" t="s">
        <v>24</v>
      </c>
      <c r="E39" s="2">
        <v>138</v>
      </c>
      <c r="F39" s="2">
        <v>128</v>
      </c>
      <c r="G39" s="2">
        <v>5</v>
      </c>
      <c r="H39" s="11">
        <v>15000</v>
      </c>
      <c r="I39" s="12">
        <v>178.57</v>
      </c>
      <c r="J39" s="15">
        <v>15000</v>
      </c>
      <c r="K39" s="16">
        <v>172.41</v>
      </c>
      <c r="L39" s="6">
        <f>J39-H39</f>
        <v>0</v>
      </c>
      <c r="M39" s="7">
        <f>(J39/H39)-100%</f>
        <v>0</v>
      </c>
      <c r="N39" s="8">
        <f>K39-I39</f>
        <v>-6.1599999999999966</v>
      </c>
      <c r="O39" s="9">
        <f>(K39/I39)-100%</f>
        <v>-3.4496275970207768E-2</v>
      </c>
    </row>
    <row r="40" spans="1:15">
      <c r="A40" s="1" t="s">
        <v>64</v>
      </c>
      <c r="B40" s="1" t="s">
        <v>51</v>
      </c>
      <c r="C40" s="1" t="s">
        <v>31</v>
      </c>
      <c r="D40" s="1" t="s">
        <v>24</v>
      </c>
      <c r="E40" s="2">
        <v>7481</v>
      </c>
      <c r="F40" s="2">
        <v>7477</v>
      </c>
      <c r="G40" s="2">
        <v>12</v>
      </c>
      <c r="H40" s="11">
        <v>187740</v>
      </c>
      <c r="I40" s="12">
        <v>58.58</v>
      </c>
      <c r="J40" s="15">
        <v>289000</v>
      </c>
      <c r="K40" s="16">
        <v>121.37</v>
      </c>
      <c r="L40" s="6">
        <f>J40-H40</f>
        <v>101260</v>
      </c>
      <c r="M40" s="7">
        <f>(J40/H40)-100%</f>
        <v>0.53936294875892199</v>
      </c>
      <c r="N40" s="8">
        <f>K40-I40</f>
        <v>62.790000000000006</v>
      </c>
      <c r="O40" s="9">
        <f>(K40/I40)-100%</f>
        <v>1.0718675315807444</v>
      </c>
    </row>
    <row r="41" spans="1:15">
      <c r="A41" s="1" t="s">
        <v>65</v>
      </c>
      <c r="B41" s="1" t="s">
        <v>16</v>
      </c>
      <c r="C41" s="1" t="s">
        <v>26</v>
      </c>
      <c r="D41" s="1" t="s">
        <v>18</v>
      </c>
      <c r="E41" s="2">
        <v>1009</v>
      </c>
      <c r="F41" s="2">
        <v>1045</v>
      </c>
      <c r="G41" s="2">
        <v>9</v>
      </c>
      <c r="H41" s="11">
        <v>81766</v>
      </c>
      <c r="I41" s="12">
        <v>156.52000000000001</v>
      </c>
      <c r="J41" s="15">
        <v>84000</v>
      </c>
      <c r="K41" s="16">
        <v>159.69999999999999</v>
      </c>
      <c r="L41" s="6">
        <f>J41-H41</f>
        <v>2234</v>
      </c>
      <c r="M41" s="7">
        <f>(J41/H41)-100%</f>
        <v>2.7321869725802861E-2</v>
      </c>
      <c r="N41" s="8">
        <f>K41-I41</f>
        <v>3.1799999999999784</v>
      </c>
      <c r="O41" s="9">
        <f>(K41/I41)-100%</f>
        <v>2.0316892409915521E-2</v>
      </c>
    </row>
    <row r="42" spans="1:15">
      <c r="A42" s="1" t="s">
        <v>66</v>
      </c>
      <c r="B42" s="1" t="s">
        <v>20</v>
      </c>
      <c r="C42" s="1" t="s">
        <v>26</v>
      </c>
      <c r="D42" s="1" t="s">
        <v>18</v>
      </c>
      <c r="E42" s="2">
        <v>40</v>
      </c>
      <c r="F42" s="2">
        <v>38</v>
      </c>
      <c r="G42" s="2">
        <v>0</v>
      </c>
      <c r="H42" s="11">
        <v>0</v>
      </c>
      <c r="I42" s="12">
        <v>0</v>
      </c>
      <c r="J42" s="15">
        <v>0</v>
      </c>
      <c r="K42" s="16">
        <v>0</v>
      </c>
      <c r="L42" s="6">
        <f>J42-H42</f>
        <v>0</v>
      </c>
      <c r="M42" s="7">
        <v>0</v>
      </c>
      <c r="N42" s="8">
        <f>K42-I42</f>
        <v>0</v>
      </c>
      <c r="O42" s="9">
        <v>0</v>
      </c>
    </row>
    <row r="43" spans="1:15">
      <c r="A43" s="1" t="s">
        <v>67</v>
      </c>
      <c r="B43" s="1" t="s">
        <v>16</v>
      </c>
      <c r="C43" s="1" t="s">
        <v>17</v>
      </c>
      <c r="D43" s="1" t="s">
        <v>18</v>
      </c>
      <c r="E43" s="2">
        <v>88</v>
      </c>
      <c r="F43" s="2">
        <v>86</v>
      </c>
      <c r="G43" s="2">
        <v>5</v>
      </c>
      <c r="H43" s="11">
        <v>4200</v>
      </c>
      <c r="I43" s="12">
        <v>63.83</v>
      </c>
      <c r="J43" s="15">
        <v>4200</v>
      </c>
      <c r="K43" s="16">
        <v>63.06</v>
      </c>
      <c r="L43" s="6">
        <f>J43-H43</f>
        <v>0</v>
      </c>
      <c r="M43" s="7">
        <f>(J43/H43)-100%</f>
        <v>0</v>
      </c>
      <c r="N43" s="8">
        <f>K43-I43</f>
        <v>-0.76999999999999602</v>
      </c>
      <c r="O43" s="9">
        <f>(K43/I43)-100%</f>
        <v>-1.2063293122356211E-2</v>
      </c>
    </row>
    <row r="44" spans="1:15">
      <c r="A44" s="1" t="s">
        <v>68</v>
      </c>
      <c r="B44" s="1" t="s">
        <v>20</v>
      </c>
      <c r="C44" s="1" t="s">
        <v>26</v>
      </c>
      <c r="D44" s="1" t="s">
        <v>18</v>
      </c>
      <c r="E44" s="2">
        <v>71</v>
      </c>
      <c r="F44" s="2">
        <v>74</v>
      </c>
      <c r="G44" s="2">
        <v>0</v>
      </c>
      <c r="H44" s="11">
        <v>90</v>
      </c>
      <c r="I44" s="12">
        <v>2.5099999999999998</v>
      </c>
      <c r="J44" s="15">
        <v>90</v>
      </c>
      <c r="K44" s="16">
        <v>2.4</v>
      </c>
      <c r="L44" s="6">
        <f>J44-H44</f>
        <v>0</v>
      </c>
      <c r="M44" s="7">
        <f>(J44/H44)-100%</f>
        <v>0</v>
      </c>
      <c r="N44" s="8">
        <f>K44-I44</f>
        <v>-0.10999999999999988</v>
      </c>
      <c r="O44" s="9">
        <f>(K44/I44)-100%</f>
        <v>-4.3824701195219085E-2</v>
      </c>
    </row>
    <row r="45" spans="1:15">
      <c r="A45" s="1" t="s">
        <v>69</v>
      </c>
      <c r="B45" s="1" t="s">
        <v>16</v>
      </c>
      <c r="C45" s="1" t="s">
        <v>17</v>
      </c>
      <c r="D45" s="1" t="s">
        <v>18</v>
      </c>
      <c r="E45" s="2">
        <v>514</v>
      </c>
      <c r="F45" s="2">
        <v>508</v>
      </c>
      <c r="G45" s="2">
        <v>9</v>
      </c>
      <c r="H45" s="11">
        <v>20019</v>
      </c>
      <c r="I45" s="12">
        <v>77.260000000000005</v>
      </c>
      <c r="J45" s="15">
        <v>20348</v>
      </c>
      <c r="K45" s="16">
        <v>78.44</v>
      </c>
      <c r="L45" s="6">
        <f>J45-H45</f>
        <v>329</v>
      </c>
      <c r="M45" s="7">
        <f>(J45/H45)-100%</f>
        <v>1.6434387332034506E-2</v>
      </c>
      <c r="N45" s="8">
        <f>K45-I45</f>
        <v>1.1799999999999926</v>
      </c>
      <c r="O45" s="9">
        <f>(K45/I45)-100%</f>
        <v>1.5273103805332644E-2</v>
      </c>
    </row>
    <row r="46" spans="1:15">
      <c r="A46" s="1" t="s">
        <v>70</v>
      </c>
      <c r="B46" s="1" t="s">
        <v>20</v>
      </c>
      <c r="C46" s="1" t="s">
        <v>26</v>
      </c>
      <c r="D46" s="1" t="s">
        <v>18</v>
      </c>
      <c r="E46" s="2">
        <v>162</v>
      </c>
      <c r="F46" s="2">
        <v>176</v>
      </c>
      <c r="G46" s="2">
        <v>0</v>
      </c>
      <c r="H46" s="11">
        <v>4000</v>
      </c>
      <c r="I46" s="12">
        <v>39.020000000000003</v>
      </c>
      <c r="J46" s="15">
        <v>7000</v>
      </c>
      <c r="K46" s="16">
        <v>68.09</v>
      </c>
      <c r="L46" s="6">
        <f>J46-H46</f>
        <v>3000</v>
      </c>
      <c r="M46" s="7">
        <f>(J46/H46)-100%</f>
        <v>0.75</v>
      </c>
      <c r="N46" s="8">
        <f>K46-I46</f>
        <v>29.07</v>
      </c>
      <c r="O46" s="9">
        <f>(K46/I46)-100%</f>
        <v>0.74500256278831367</v>
      </c>
    </row>
    <row r="47" spans="1:15">
      <c r="A47" s="1" t="s">
        <v>71</v>
      </c>
      <c r="B47" s="1" t="s">
        <v>16</v>
      </c>
      <c r="C47" s="1" t="s">
        <v>23</v>
      </c>
      <c r="D47" s="1" t="s">
        <v>24</v>
      </c>
      <c r="E47" s="2">
        <v>441</v>
      </c>
      <c r="F47" s="2">
        <v>434</v>
      </c>
      <c r="G47" s="2">
        <v>7</v>
      </c>
      <c r="H47" s="11">
        <v>12360</v>
      </c>
      <c r="I47" s="12">
        <v>56.7</v>
      </c>
      <c r="J47" s="15">
        <v>128000</v>
      </c>
      <c r="K47" s="16">
        <v>60.09</v>
      </c>
      <c r="L47" s="6">
        <f>J47-H47</f>
        <v>115640</v>
      </c>
      <c r="M47" s="7">
        <f>(J47/H47)-100%</f>
        <v>9.3559870550161808</v>
      </c>
      <c r="N47" s="8">
        <f>K47-I47</f>
        <v>3.3900000000000006</v>
      </c>
      <c r="O47" s="9">
        <f>(K47/I47)-100%</f>
        <v>5.9788359788359724E-2</v>
      </c>
    </row>
    <row r="48" spans="1:15">
      <c r="A48" s="1" t="s">
        <v>72</v>
      </c>
      <c r="B48" s="1" t="s">
        <v>16</v>
      </c>
      <c r="C48" s="1" t="s">
        <v>17</v>
      </c>
      <c r="D48" s="1" t="s">
        <v>18</v>
      </c>
      <c r="E48" s="2">
        <v>474</v>
      </c>
      <c r="F48" s="2">
        <v>488</v>
      </c>
      <c r="G48" s="2">
        <v>9</v>
      </c>
      <c r="H48" s="11">
        <v>18000</v>
      </c>
      <c r="I48" s="12">
        <v>66.08</v>
      </c>
      <c r="J48" s="15">
        <v>18000</v>
      </c>
      <c r="K48" s="16">
        <v>67.11</v>
      </c>
      <c r="L48" s="6">
        <f>J48-H48</f>
        <v>0</v>
      </c>
      <c r="M48" s="7">
        <f>(J48/H48)-100%</f>
        <v>0</v>
      </c>
      <c r="N48" s="8">
        <f>K48-I48</f>
        <v>1.0300000000000011</v>
      </c>
      <c r="O48" s="9">
        <f>(K48/I48)-100%</f>
        <v>1.55871670702179E-2</v>
      </c>
    </row>
    <row r="49" spans="1:15">
      <c r="A49" s="1" t="s">
        <v>73</v>
      </c>
      <c r="B49" s="1" t="s">
        <v>16</v>
      </c>
      <c r="C49" s="1" t="s">
        <v>26</v>
      </c>
      <c r="D49" s="1" t="s">
        <v>18</v>
      </c>
      <c r="E49" s="2">
        <v>614</v>
      </c>
      <c r="F49" s="2">
        <v>626</v>
      </c>
      <c r="G49" s="2">
        <v>9</v>
      </c>
      <c r="H49" s="11">
        <v>31000</v>
      </c>
      <c r="I49" s="12">
        <v>78.87</v>
      </c>
      <c r="J49" s="15">
        <v>32500</v>
      </c>
      <c r="K49" s="16">
        <v>79.930000000000007</v>
      </c>
      <c r="L49" s="6">
        <f>J49-H49</f>
        <v>1500</v>
      </c>
      <c r="M49" s="7">
        <f>(J49/H49)-100%</f>
        <v>4.8387096774193505E-2</v>
      </c>
      <c r="N49" s="8">
        <f>K49-I49</f>
        <v>1.0600000000000023</v>
      </c>
      <c r="O49" s="9">
        <f>(K49/I49)-100%</f>
        <v>1.3439837707620139E-2</v>
      </c>
    </row>
    <row r="50" spans="1:15">
      <c r="A50" s="1" t="s">
        <v>74</v>
      </c>
      <c r="B50" s="1" t="s">
        <v>20</v>
      </c>
      <c r="C50" s="1" t="s">
        <v>26</v>
      </c>
      <c r="D50" s="1" t="s">
        <v>18</v>
      </c>
      <c r="E50" s="2">
        <v>46</v>
      </c>
      <c r="F50" s="2">
        <v>45</v>
      </c>
      <c r="G50" s="2">
        <v>0</v>
      </c>
      <c r="H50" s="11">
        <v>0</v>
      </c>
      <c r="I50" s="12">
        <v>0</v>
      </c>
      <c r="J50" s="15">
        <v>0</v>
      </c>
      <c r="K50" s="16">
        <v>0</v>
      </c>
      <c r="L50" s="6">
        <f>J50-H50</f>
        <v>0</v>
      </c>
      <c r="M50" s="7">
        <v>0</v>
      </c>
      <c r="N50" s="8">
        <f>K50-I50</f>
        <v>0</v>
      </c>
      <c r="O50" s="9">
        <v>0</v>
      </c>
    </row>
    <row r="51" spans="1:15">
      <c r="A51" s="1" t="s">
        <v>75</v>
      </c>
      <c r="B51" s="1" t="s">
        <v>16</v>
      </c>
      <c r="C51" s="1" t="s">
        <v>26</v>
      </c>
      <c r="D51" s="1" t="s">
        <v>18</v>
      </c>
      <c r="E51" s="2">
        <v>530</v>
      </c>
      <c r="F51" s="2">
        <v>544</v>
      </c>
      <c r="G51" s="2">
        <v>8</v>
      </c>
      <c r="H51" s="11">
        <v>24000</v>
      </c>
      <c r="I51" s="12">
        <v>80.92</v>
      </c>
      <c r="J51" s="15">
        <v>25000</v>
      </c>
      <c r="K51" s="16">
        <v>82.92</v>
      </c>
      <c r="L51" s="6">
        <f>J51-H51</f>
        <v>1000</v>
      </c>
      <c r="M51" s="7">
        <f>(J51/H51)-100%</f>
        <v>4.1666666666666741E-2</v>
      </c>
      <c r="N51" s="8">
        <f>K51-I51</f>
        <v>2</v>
      </c>
      <c r="O51" s="9">
        <f>(K51/I51)-100%</f>
        <v>2.4715768660405368E-2</v>
      </c>
    </row>
    <row r="52" spans="1:15">
      <c r="A52" s="1" t="s">
        <v>76</v>
      </c>
      <c r="B52" s="1" t="s">
        <v>20</v>
      </c>
      <c r="C52" s="1" t="s">
        <v>23</v>
      </c>
      <c r="D52" s="1" t="s">
        <v>24</v>
      </c>
      <c r="E52" s="2">
        <v>117</v>
      </c>
      <c r="F52" s="2">
        <v>123</v>
      </c>
      <c r="G52" s="2">
        <v>0</v>
      </c>
      <c r="H52" s="11">
        <v>0</v>
      </c>
      <c r="I52" s="12">
        <v>0</v>
      </c>
      <c r="J52" s="15">
        <v>0</v>
      </c>
      <c r="K52" s="16">
        <v>0</v>
      </c>
      <c r="L52" s="6">
        <f>J52-H52</f>
        <v>0</v>
      </c>
      <c r="M52" s="7">
        <v>0</v>
      </c>
      <c r="N52" s="8">
        <f>K52-I52</f>
        <v>0</v>
      </c>
      <c r="O52" s="9">
        <v>0</v>
      </c>
    </row>
    <row r="53" spans="1:15">
      <c r="A53" s="1" t="s">
        <v>77</v>
      </c>
      <c r="B53" s="1" t="s">
        <v>16</v>
      </c>
      <c r="C53" s="1" t="s">
        <v>17</v>
      </c>
      <c r="D53" s="1" t="s">
        <v>18</v>
      </c>
      <c r="E53" s="2">
        <v>1151</v>
      </c>
      <c r="F53" s="2">
        <v>1169</v>
      </c>
      <c r="G53" s="2">
        <v>11</v>
      </c>
      <c r="H53" s="11">
        <v>34650</v>
      </c>
      <c r="I53" s="12">
        <v>58.55</v>
      </c>
      <c r="J53" s="15">
        <v>39300</v>
      </c>
      <c r="K53" s="16">
        <v>66.180000000000007</v>
      </c>
      <c r="L53" s="6">
        <f>J53-H53</f>
        <v>4650</v>
      </c>
      <c r="M53" s="7">
        <f>(J53/H53)-100%</f>
        <v>0.13419913419913421</v>
      </c>
      <c r="N53" s="8">
        <f>K53-I53</f>
        <v>7.6300000000000097</v>
      </c>
      <c r="O53" s="9">
        <f>(K53/I53)-100%</f>
        <v>0.13031596925704547</v>
      </c>
    </row>
    <row r="54" spans="1:15">
      <c r="A54" s="1" t="s">
        <v>78</v>
      </c>
      <c r="B54" s="1" t="s">
        <v>16</v>
      </c>
      <c r="C54" s="1" t="s">
        <v>26</v>
      </c>
      <c r="D54" s="1" t="s">
        <v>18</v>
      </c>
      <c r="E54" s="2">
        <v>225</v>
      </c>
      <c r="F54" s="2">
        <v>238</v>
      </c>
      <c r="G54" s="2">
        <v>7</v>
      </c>
      <c r="H54" s="11">
        <v>12000</v>
      </c>
      <c r="I54" s="12">
        <v>93.02</v>
      </c>
      <c r="J54" s="15">
        <v>12000</v>
      </c>
      <c r="K54" s="16">
        <v>94.71</v>
      </c>
      <c r="L54" s="6">
        <f>J54-H54</f>
        <v>0</v>
      </c>
      <c r="M54" s="7">
        <f>(J54/H54)-100%</f>
        <v>0</v>
      </c>
      <c r="N54" s="8">
        <f>K54-I54</f>
        <v>1.6899999999999977</v>
      </c>
      <c r="O54" s="9">
        <f>(K54/I54)-100%</f>
        <v>1.8168135884755854E-2</v>
      </c>
    </row>
    <row r="55" spans="1:15">
      <c r="A55" s="1" t="s">
        <v>79</v>
      </c>
      <c r="B55" s="1" t="s">
        <v>16</v>
      </c>
      <c r="C55" s="1" t="s">
        <v>17</v>
      </c>
      <c r="D55" s="1" t="s">
        <v>18</v>
      </c>
      <c r="E55" s="2">
        <v>257</v>
      </c>
      <c r="F55" s="2">
        <v>248</v>
      </c>
      <c r="G55" s="2">
        <v>7</v>
      </c>
      <c r="H55" s="11">
        <v>12100</v>
      </c>
      <c r="I55" s="12">
        <v>79.55</v>
      </c>
      <c r="J55" s="15">
        <v>12100</v>
      </c>
      <c r="K55" s="16">
        <v>77.81</v>
      </c>
      <c r="L55" s="6">
        <f>J55-H55</f>
        <v>0</v>
      </c>
      <c r="M55" s="7">
        <f>(J55/H55)-100%</f>
        <v>0</v>
      </c>
      <c r="N55" s="8">
        <f>K55-I55</f>
        <v>-1.7399999999999949</v>
      </c>
      <c r="O55" s="9">
        <f>(K55/I55)-100%</f>
        <v>-2.1873035826524112E-2</v>
      </c>
    </row>
    <row r="56" spans="1:15">
      <c r="A56" s="1" t="s">
        <v>80</v>
      </c>
      <c r="B56" s="1" t="s">
        <v>16</v>
      </c>
      <c r="C56" s="1" t="s">
        <v>42</v>
      </c>
      <c r="D56" s="1" t="s">
        <v>18</v>
      </c>
      <c r="E56" s="2">
        <v>1072</v>
      </c>
      <c r="F56" s="2">
        <v>1267</v>
      </c>
      <c r="G56" s="2">
        <v>7</v>
      </c>
      <c r="H56" s="11">
        <v>60000</v>
      </c>
      <c r="I56" s="12">
        <v>82.45</v>
      </c>
      <c r="J56" s="15">
        <v>76000</v>
      </c>
      <c r="K56" s="16">
        <v>92.11</v>
      </c>
      <c r="L56" s="6">
        <f>J56-H56</f>
        <v>16000</v>
      </c>
      <c r="M56" s="7">
        <f>(J56/H56)-100%</f>
        <v>0.26666666666666661</v>
      </c>
      <c r="N56" s="8">
        <f>K56-I56</f>
        <v>9.6599999999999966</v>
      </c>
      <c r="O56" s="9">
        <f>(K56/I56)-100%</f>
        <v>0.11716191631291695</v>
      </c>
    </row>
    <row r="57" spans="1:15">
      <c r="A57" s="1" t="s">
        <v>81</v>
      </c>
      <c r="B57" s="1" t="s">
        <v>16</v>
      </c>
      <c r="C57" s="1" t="s">
        <v>23</v>
      </c>
      <c r="D57" s="1" t="s">
        <v>24</v>
      </c>
      <c r="E57" s="2">
        <v>428</v>
      </c>
      <c r="F57" s="2">
        <v>435</v>
      </c>
      <c r="G57" s="2">
        <v>7</v>
      </c>
      <c r="H57" s="11">
        <v>24940</v>
      </c>
      <c r="I57" s="12">
        <v>108.91</v>
      </c>
      <c r="J57" s="15">
        <v>31000</v>
      </c>
      <c r="K57" s="16">
        <v>135.37</v>
      </c>
      <c r="L57" s="6">
        <f>J57-H57</f>
        <v>6060</v>
      </c>
      <c r="M57" s="7">
        <f>(J57/H57)-100%</f>
        <v>0.24298315958299921</v>
      </c>
      <c r="N57" s="8">
        <f>K57-I57</f>
        <v>26.460000000000008</v>
      </c>
      <c r="O57" s="9">
        <f>(K57/I57)-100%</f>
        <v>0.24295289688733823</v>
      </c>
    </row>
    <row r="58" spans="1:15">
      <c r="A58" s="1" t="s">
        <v>82</v>
      </c>
      <c r="B58" s="1" t="s">
        <v>16</v>
      </c>
      <c r="C58" s="1" t="s">
        <v>83</v>
      </c>
      <c r="D58" s="1" t="s">
        <v>24</v>
      </c>
      <c r="E58" s="2">
        <v>41677</v>
      </c>
      <c r="F58" s="2">
        <v>43371</v>
      </c>
      <c r="G58" s="2">
        <v>17</v>
      </c>
      <c r="H58" s="11">
        <v>570000</v>
      </c>
      <c r="I58" s="12">
        <v>35.29</v>
      </c>
      <c r="J58" s="15">
        <v>610000</v>
      </c>
      <c r="K58" s="16">
        <v>37.74</v>
      </c>
      <c r="L58" s="6">
        <f>J58-H58</f>
        <v>40000</v>
      </c>
      <c r="M58" s="7">
        <f>(J58/H58)-100%</f>
        <v>7.0175438596491224E-2</v>
      </c>
      <c r="N58" s="8">
        <f>K58-I58</f>
        <v>2.4500000000000028</v>
      </c>
      <c r="O58" s="9">
        <f>(K58/I58)-100%</f>
        <v>6.9424766222726086E-2</v>
      </c>
    </row>
    <row r="59" spans="1:15">
      <c r="A59" s="1" t="s">
        <v>84</v>
      </c>
      <c r="B59" s="1" t="s">
        <v>16</v>
      </c>
      <c r="C59" s="1" t="s">
        <v>17</v>
      </c>
      <c r="D59" s="1" t="s">
        <v>18</v>
      </c>
      <c r="E59" s="2">
        <v>492</v>
      </c>
      <c r="F59" s="2">
        <v>511</v>
      </c>
      <c r="G59" s="2">
        <v>9</v>
      </c>
      <c r="H59" s="11">
        <v>25000</v>
      </c>
      <c r="I59" s="12">
        <v>96.08</v>
      </c>
      <c r="J59" s="15">
        <v>28280</v>
      </c>
      <c r="K59" s="16">
        <v>107.73</v>
      </c>
      <c r="L59" s="6">
        <f>J59-H59</f>
        <v>3280</v>
      </c>
      <c r="M59" s="7">
        <f>(J59/H59)-100%</f>
        <v>0.13119999999999998</v>
      </c>
      <c r="N59" s="8">
        <f>K59-I59</f>
        <v>11.650000000000006</v>
      </c>
      <c r="O59" s="9">
        <f>(K59/I59)-100%</f>
        <v>0.12125312239800179</v>
      </c>
    </row>
    <row r="60" spans="1:15">
      <c r="A60" s="1" t="s">
        <v>85</v>
      </c>
      <c r="B60" s="1" t="s">
        <v>20</v>
      </c>
      <c r="C60" s="1" t="s">
        <v>23</v>
      </c>
      <c r="D60" s="1" t="s">
        <v>24</v>
      </c>
      <c r="E60" s="2">
        <v>127</v>
      </c>
      <c r="F60" s="2">
        <v>131</v>
      </c>
      <c r="G60" s="2">
        <v>0</v>
      </c>
      <c r="H60" s="11">
        <v>0</v>
      </c>
      <c r="I60" s="12">
        <v>0</v>
      </c>
      <c r="J60" s="15">
        <v>0</v>
      </c>
      <c r="K60" s="16">
        <v>0</v>
      </c>
      <c r="L60" s="6">
        <f>J60-H60</f>
        <v>0</v>
      </c>
      <c r="M60" s="7">
        <v>0</v>
      </c>
      <c r="N60" s="8">
        <f>K60-I60</f>
        <v>0</v>
      </c>
      <c r="O60" s="9">
        <v>0</v>
      </c>
    </row>
    <row r="61" spans="1:15">
      <c r="A61" s="1" t="s">
        <v>86</v>
      </c>
      <c r="B61" s="1" t="s">
        <v>20</v>
      </c>
      <c r="C61" s="1" t="s">
        <v>26</v>
      </c>
      <c r="D61" s="1" t="s">
        <v>18</v>
      </c>
      <c r="E61" s="2">
        <v>101</v>
      </c>
      <c r="F61" s="2">
        <v>96</v>
      </c>
      <c r="G61" s="2">
        <v>0</v>
      </c>
      <c r="H61" s="11">
        <v>0</v>
      </c>
      <c r="I61" s="12">
        <v>0</v>
      </c>
      <c r="J61" s="15">
        <v>0</v>
      </c>
      <c r="K61" s="16">
        <v>0</v>
      </c>
      <c r="L61" s="6">
        <f>J61-H61</f>
        <v>0</v>
      </c>
      <c r="M61" s="7">
        <v>0</v>
      </c>
      <c r="N61" s="8">
        <f>K61-I61</f>
        <v>0</v>
      </c>
      <c r="O61" s="9">
        <v>0</v>
      </c>
    </row>
    <row r="62" spans="1:15">
      <c r="A62" s="1" t="s">
        <v>87</v>
      </c>
      <c r="B62" s="1" t="s">
        <v>16</v>
      </c>
      <c r="C62" s="1" t="s">
        <v>83</v>
      </c>
      <c r="D62" s="1" t="s">
        <v>24</v>
      </c>
      <c r="E62" s="2">
        <v>813</v>
      </c>
      <c r="F62" s="2">
        <v>815</v>
      </c>
      <c r="G62" s="2">
        <v>9</v>
      </c>
      <c r="H62" s="11">
        <v>23769</v>
      </c>
      <c r="I62" s="12">
        <v>64.77</v>
      </c>
      <c r="J62" s="15">
        <v>26308</v>
      </c>
      <c r="K62" s="16">
        <v>71.3</v>
      </c>
      <c r="L62" s="6">
        <f>J62-H62</f>
        <v>2539</v>
      </c>
      <c r="M62" s="7">
        <f>(J62/H62)-100%</f>
        <v>0.10681980731204499</v>
      </c>
      <c r="N62" s="8">
        <f>K62-I62</f>
        <v>6.5300000000000011</v>
      </c>
      <c r="O62" s="9">
        <f>(K62/I62)-100%</f>
        <v>0.1008182800679327</v>
      </c>
    </row>
    <row r="63" spans="1:15">
      <c r="A63" s="1" t="s">
        <v>88</v>
      </c>
      <c r="B63" s="1" t="s">
        <v>20</v>
      </c>
      <c r="C63" s="1" t="s">
        <v>17</v>
      </c>
      <c r="D63" s="1" t="s">
        <v>18</v>
      </c>
      <c r="E63" s="2">
        <v>67</v>
      </c>
      <c r="F63" s="2">
        <v>72</v>
      </c>
      <c r="G63" s="2">
        <v>0</v>
      </c>
      <c r="H63" s="11">
        <v>0</v>
      </c>
      <c r="I63" s="12">
        <v>0</v>
      </c>
      <c r="J63" s="15">
        <v>0</v>
      </c>
      <c r="K63" s="16">
        <v>0</v>
      </c>
      <c r="L63" s="6">
        <f>J63-H63</f>
        <v>0</v>
      </c>
      <c r="M63" s="7">
        <v>0</v>
      </c>
      <c r="N63" s="8">
        <f>K63-I63</f>
        <v>0</v>
      </c>
      <c r="O63" s="9">
        <v>0</v>
      </c>
    </row>
    <row r="64" spans="1:15">
      <c r="A64" s="1" t="s">
        <v>89</v>
      </c>
      <c r="B64" s="1" t="s">
        <v>16</v>
      </c>
      <c r="C64" s="1" t="s">
        <v>31</v>
      </c>
      <c r="D64" s="1" t="s">
        <v>24</v>
      </c>
      <c r="E64" s="2">
        <v>321</v>
      </c>
      <c r="F64" s="2">
        <v>339</v>
      </c>
      <c r="G64" s="2">
        <v>7</v>
      </c>
      <c r="H64" s="11">
        <v>12015</v>
      </c>
      <c r="I64" s="12">
        <v>69.45</v>
      </c>
      <c r="J64" s="15">
        <v>13300</v>
      </c>
      <c r="K64" s="16">
        <v>77.78</v>
      </c>
      <c r="L64" s="6">
        <f>J64-H64</f>
        <v>1285</v>
      </c>
      <c r="M64" s="7">
        <f>(J64/H64)-100%</f>
        <v>0.10694964627548886</v>
      </c>
      <c r="N64" s="8">
        <f>K64-I64</f>
        <v>8.3299999999999983</v>
      </c>
      <c r="O64" s="9">
        <f>(K64/I64)-100%</f>
        <v>0.11994240460763139</v>
      </c>
    </row>
    <row r="65" spans="1:15">
      <c r="A65" s="1" t="s">
        <v>90</v>
      </c>
      <c r="B65" s="1" t="s">
        <v>16</v>
      </c>
      <c r="C65" s="1" t="s">
        <v>31</v>
      </c>
      <c r="D65" s="1" t="s">
        <v>24</v>
      </c>
      <c r="E65" s="2">
        <v>253</v>
      </c>
      <c r="F65" s="2">
        <v>242</v>
      </c>
      <c r="G65" s="2">
        <v>7</v>
      </c>
      <c r="H65" s="11">
        <v>12000</v>
      </c>
      <c r="I65" s="12">
        <v>88.89</v>
      </c>
      <c r="J65" s="15">
        <v>13000</v>
      </c>
      <c r="K65" s="16">
        <v>106.56</v>
      </c>
      <c r="L65" s="6">
        <f>J65-H65</f>
        <v>1000</v>
      </c>
      <c r="M65" s="7">
        <f>(J65/H65)-100%</f>
        <v>8.3333333333333259E-2</v>
      </c>
      <c r="N65" s="8">
        <f>K65-I65</f>
        <v>17.670000000000002</v>
      </c>
      <c r="O65" s="9">
        <f>(K65/I65)-100%</f>
        <v>0.19878501518731007</v>
      </c>
    </row>
    <row r="66" spans="1:15">
      <c r="A66" s="1" t="s">
        <v>91</v>
      </c>
      <c r="B66" s="1" t="s">
        <v>16</v>
      </c>
      <c r="C66" s="1" t="s">
        <v>26</v>
      </c>
      <c r="D66" s="1" t="s">
        <v>18</v>
      </c>
      <c r="E66" s="2">
        <v>393</v>
      </c>
      <c r="F66" s="2">
        <v>402</v>
      </c>
      <c r="G66" s="2">
        <v>8</v>
      </c>
      <c r="H66" s="11">
        <v>28336</v>
      </c>
      <c r="I66" s="12">
        <v>121.72</v>
      </c>
      <c r="J66" s="15">
        <v>28336</v>
      </c>
      <c r="K66" s="16">
        <v>117.92</v>
      </c>
      <c r="L66" s="6">
        <f>J66-H66</f>
        <v>0</v>
      </c>
      <c r="M66" s="7">
        <f>(J66/H66)-100%</f>
        <v>0</v>
      </c>
      <c r="N66" s="8">
        <f>K66-I66</f>
        <v>-3.7999999999999972</v>
      </c>
      <c r="O66" s="9">
        <f>(K66/I66)-100%</f>
        <v>-3.1219191587249395E-2</v>
      </c>
    </row>
    <row r="67" spans="1:15">
      <c r="A67" s="1" t="s">
        <v>92</v>
      </c>
      <c r="B67" s="1" t="s">
        <v>16</v>
      </c>
      <c r="C67" s="1" t="s">
        <v>26</v>
      </c>
      <c r="D67" s="1" t="s">
        <v>18</v>
      </c>
      <c r="E67" s="2">
        <v>1739</v>
      </c>
      <c r="F67" s="2">
        <v>1801</v>
      </c>
      <c r="G67" s="2">
        <v>11</v>
      </c>
      <c r="H67" s="11">
        <v>138260</v>
      </c>
      <c r="I67" s="12">
        <v>144.96</v>
      </c>
      <c r="J67" s="15">
        <v>143083</v>
      </c>
      <c r="K67" s="16">
        <v>149.9</v>
      </c>
      <c r="L67" s="6">
        <f>J67-H67</f>
        <v>4823</v>
      </c>
      <c r="M67" s="7">
        <f>(J67/H67)-100%</f>
        <v>3.4883552726746814E-2</v>
      </c>
      <c r="N67" s="8">
        <f>K67-I67</f>
        <v>4.9399999999999977</v>
      </c>
      <c r="O67" s="9">
        <f>(K67/I67)-100%</f>
        <v>3.4078366445916108E-2</v>
      </c>
    </row>
    <row r="68" spans="1:15">
      <c r="A68" s="1" t="s">
        <v>93</v>
      </c>
      <c r="B68" s="1" t="s">
        <v>16</v>
      </c>
      <c r="C68" s="1" t="s">
        <v>17</v>
      </c>
      <c r="D68" s="1" t="s">
        <v>18</v>
      </c>
      <c r="E68" s="2">
        <v>579</v>
      </c>
      <c r="F68" s="2">
        <v>582</v>
      </c>
      <c r="G68" s="2">
        <v>9</v>
      </c>
      <c r="H68" s="11">
        <v>41508</v>
      </c>
      <c r="I68" s="12">
        <v>134.11000000000001</v>
      </c>
      <c r="J68" s="15">
        <v>42543</v>
      </c>
      <c r="K68" s="16">
        <v>135.27000000000001</v>
      </c>
      <c r="L68" s="6">
        <f>J68-H68</f>
        <v>1035</v>
      </c>
      <c r="M68" s="7">
        <f>(J68/H68)-100%</f>
        <v>2.4934952298352187E-2</v>
      </c>
      <c r="N68" s="8">
        <f>K68-I68</f>
        <v>1.1599999999999966</v>
      </c>
      <c r="O68" s="9">
        <f>(K68/I68)-100%</f>
        <v>8.6496159868765243E-3</v>
      </c>
    </row>
    <row r="69" spans="1:15">
      <c r="A69" s="1" t="s">
        <v>94</v>
      </c>
      <c r="B69" s="1" t="s">
        <v>16</v>
      </c>
      <c r="C69" s="1" t="s">
        <v>17</v>
      </c>
      <c r="D69" s="1" t="s">
        <v>18</v>
      </c>
      <c r="E69" s="2">
        <v>308</v>
      </c>
      <c r="F69" s="2">
        <v>322</v>
      </c>
      <c r="G69" s="2">
        <v>7</v>
      </c>
      <c r="H69" s="11">
        <v>38000</v>
      </c>
      <c r="I69" s="12">
        <v>208.45</v>
      </c>
      <c r="J69" s="15">
        <v>38000</v>
      </c>
      <c r="K69" s="16">
        <v>205.41</v>
      </c>
      <c r="L69" s="6">
        <f>J69-H69</f>
        <v>0</v>
      </c>
      <c r="M69" s="7">
        <f>(J69/H69)-100%</f>
        <v>0</v>
      </c>
      <c r="N69" s="8">
        <f>K69-I69</f>
        <v>-3.039999999999992</v>
      </c>
      <c r="O69" s="9">
        <f>(K69/I69)-100%</f>
        <v>-1.4583833053489981E-2</v>
      </c>
    </row>
    <row r="70" spans="1:15">
      <c r="A70" s="1" t="s">
        <v>95</v>
      </c>
      <c r="B70" s="1" t="s">
        <v>16</v>
      </c>
      <c r="C70" s="1" t="s">
        <v>26</v>
      </c>
      <c r="D70" s="1" t="s">
        <v>18</v>
      </c>
      <c r="E70" s="2">
        <v>19952</v>
      </c>
      <c r="F70" s="2">
        <v>20220</v>
      </c>
      <c r="G70" s="2">
        <v>16</v>
      </c>
      <c r="H70" s="11">
        <v>1614861</v>
      </c>
      <c r="I70" s="12">
        <v>180.1</v>
      </c>
      <c r="J70" s="15">
        <v>1643344</v>
      </c>
      <c r="K70" s="16">
        <v>177.16</v>
      </c>
      <c r="L70" s="6">
        <f>J70-H70</f>
        <v>28483</v>
      </c>
      <c r="M70" s="7">
        <f>(J70/H70)-100%</f>
        <v>1.7638050581443299E-2</v>
      </c>
      <c r="N70" s="8">
        <f>K70-I70</f>
        <v>-2.9399999999999977</v>
      </c>
      <c r="O70" s="9">
        <f>(K70/I70)-100%</f>
        <v>-1.6324264297612467E-2</v>
      </c>
    </row>
    <row r="71" spans="1:15">
      <c r="A71" s="1" t="s">
        <v>96</v>
      </c>
      <c r="B71" s="1" t="s">
        <v>16</v>
      </c>
      <c r="C71" s="1" t="s">
        <v>17</v>
      </c>
      <c r="D71" s="1" t="s">
        <v>18</v>
      </c>
      <c r="E71" s="2">
        <v>2959</v>
      </c>
      <c r="F71" s="2">
        <v>3014</v>
      </c>
      <c r="G71" s="2">
        <v>13</v>
      </c>
      <c r="H71" s="11">
        <v>116000</v>
      </c>
      <c r="I71" s="12">
        <v>82.55</v>
      </c>
      <c r="J71" s="15">
        <v>119000</v>
      </c>
      <c r="K71" s="16">
        <v>84.51</v>
      </c>
      <c r="L71" s="6">
        <f>J71-H71</f>
        <v>3000</v>
      </c>
      <c r="M71" s="7">
        <f>(J71/H71)-100%</f>
        <v>2.5862068965517349E-2</v>
      </c>
      <c r="N71" s="8">
        <f>K71-I71</f>
        <v>1.960000000000008</v>
      </c>
      <c r="O71" s="9">
        <f>(K71/I71)-100%</f>
        <v>2.3743185947910472E-2</v>
      </c>
    </row>
    <row r="72" spans="1:15">
      <c r="A72" s="1" t="s">
        <v>97</v>
      </c>
      <c r="B72" s="1" t="s">
        <v>16</v>
      </c>
      <c r="C72" s="1" t="s">
        <v>23</v>
      </c>
      <c r="D72" s="1" t="s">
        <v>24</v>
      </c>
      <c r="E72" s="2">
        <v>163</v>
      </c>
      <c r="F72" s="2">
        <v>189</v>
      </c>
      <c r="G72" s="2">
        <v>7</v>
      </c>
      <c r="H72" s="11">
        <v>10497</v>
      </c>
      <c r="I72" s="12">
        <v>75.52</v>
      </c>
      <c r="J72" s="15">
        <v>16388</v>
      </c>
      <c r="K72" s="16">
        <v>92.07</v>
      </c>
      <c r="L72" s="6">
        <f>J72-H72</f>
        <v>5891</v>
      </c>
      <c r="M72" s="7">
        <f>(J72/H72)-100%</f>
        <v>0.56120796418024188</v>
      </c>
      <c r="N72" s="8">
        <f>K72-I72</f>
        <v>16.549999999999997</v>
      </c>
      <c r="O72" s="9">
        <f>(K72/I72)-100%</f>
        <v>0.21914724576271194</v>
      </c>
    </row>
    <row r="73" spans="1:15">
      <c r="A73" s="1" t="s">
        <v>98</v>
      </c>
      <c r="B73" s="1" t="s">
        <v>16</v>
      </c>
      <c r="C73" s="1" t="s">
        <v>23</v>
      </c>
      <c r="D73" s="1" t="s">
        <v>24</v>
      </c>
      <c r="E73" s="2">
        <v>243</v>
      </c>
      <c r="F73" s="2">
        <v>234</v>
      </c>
      <c r="G73" s="2">
        <v>7</v>
      </c>
      <c r="H73" s="11">
        <v>7000</v>
      </c>
      <c r="I73" s="12">
        <v>51.47</v>
      </c>
      <c r="J73" s="15">
        <v>8500</v>
      </c>
      <c r="K73" s="16">
        <v>65.38</v>
      </c>
      <c r="L73" s="6">
        <f>J73-H73</f>
        <v>1500</v>
      </c>
      <c r="M73" s="7">
        <f>(J73/H73)-100%</f>
        <v>0.21428571428571419</v>
      </c>
      <c r="N73" s="8">
        <f>K73-I73</f>
        <v>13.909999999999997</v>
      </c>
      <c r="O73" s="9">
        <f>(K73/I73)-100%</f>
        <v>0.27025451719448212</v>
      </c>
    </row>
    <row r="74" spans="1:15">
      <c r="A74" s="1" t="s">
        <v>99</v>
      </c>
      <c r="B74" s="1" t="s">
        <v>16</v>
      </c>
      <c r="C74" s="1" t="s">
        <v>17</v>
      </c>
      <c r="D74" s="1" t="s">
        <v>18</v>
      </c>
      <c r="E74" s="2">
        <v>591</v>
      </c>
      <c r="F74" s="2">
        <v>589</v>
      </c>
      <c r="G74" s="2">
        <v>9</v>
      </c>
      <c r="H74" s="11">
        <v>32000</v>
      </c>
      <c r="I74" s="12">
        <v>109.25</v>
      </c>
      <c r="J74" s="15">
        <v>39000</v>
      </c>
      <c r="K74" s="16">
        <v>133.79</v>
      </c>
      <c r="L74" s="6">
        <f>J74-H74</f>
        <v>7000</v>
      </c>
      <c r="M74" s="7">
        <f>(J74/H74)-100%</f>
        <v>0.21875</v>
      </c>
      <c r="N74" s="8">
        <f>K74-I74</f>
        <v>24.539999999999992</v>
      </c>
      <c r="O74" s="9">
        <f>(K74/I74)-100%</f>
        <v>0.22462242562929058</v>
      </c>
    </row>
    <row r="75" spans="1:15">
      <c r="A75" s="1" t="s">
        <v>100</v>
      </c>
      <c r="B75" s="1" t="s">
        <v>16</v>
      </c>
      <c r="C75" s="1" t="s">
        <v>31</v>
      </c>
      <c r="D75" s="1" t="s">
        <v>24</v>
      </c>
      <c r="E75" s="2">
        <v>8725</v>
      </c>
      <c r="F75" s="2">
        <v>8875</v>
      </c>
      <c r="G75" s="2">
        <v>12</v>
      </c>
      <c r="H75" s="11">
        <v>75000</v>
      </c>
      <c r="I75" s="12">
        <v>19.21</v>
      </c>
      <c r="J75" s="15">
        <v>75000</v>
      </c>
      <c r="K75" s="16">
        <v>18.23</v>
      </c>
      <c r="L75" s="6">
        <f>J75-H75</f>
        <v>0</v>
      </c>
      <c r="M75" s="7">
        <f>(J75/H75)-100%</f>
        <v>0</v>
      </c>
      <c r="N75" s="8">
        <f>K75-I75</f>
        <v>-0.98000000000000043</v>
      </c>
      <c r="O75" s="9">
        <f>(K75/I75)-100%</f>
        <v>-5.1015096304008356E-2</v>
      </c>
    </row>
    <row r="76" spans="1:15">
      <c r="A76" s="1" t="s">
        <v>101</v>
      </c>
      <c r="B76" s="1" t="s">
        <v>16</v>
      </c>
      <c r="C76" s="1" t="s">
        <v>31</v>
      </c>
      <c r="D76" s="1" t="s">
        <v>24</v>
      </c>
      <c r="E76" s="2">
        <v>161</v>
      </c>
      <c r="F76" s="2">
        <v>163</v>
      </c>
      <c r="G76" s="2">
        <v>5</v>
      </c>
      <c r="H76" s="11">
        <v>6067</v>
      </c>
      <c r="I76" s="12">
        <v>54.17</v>
      </c>
      <c r="J76" s="15">
        <v>8867</v>
      </c>
      <c r="K76" s="16">
        <v>79.88</v>
      </c>
      <c r="L76" s="6">
        <f>J76-H76</f>
        <v>2800</v>
      </c>
      <c r="M76" s="7">
        <f>(J76/H76)-100%</f>
        <v>0.46151310367562215</v>
      </c>
      <c r="N76" s="8">
        <f>K76-I76</f>
        <v>25.709999999999994</v>
      </c>
      <c r="O76" s="9">
        <f>(K76/I76)-100%</f>
        <v>0.47461694664943677</v>
      </c>
    </row>
    <row r="77" spans="1:15">
      <c r="A77" s="1" t="s">
        <v>102</v>
      </c>
      <c r="B77" s="1" t="s">
        <v>20</v>
      </c>
      <c r="C77" s="1" t="s">
        <v>26</v>
      </c>
      <c r="D77" s="1" t="s">
        <v>18</v>
      </c>
      <c r="E77" s="2">
        <v>131</v>
      </c>
      <c r="F77" s="2">
        <v>126</v>
      </c>
      <c r="G77" s="2">
        <v>0</v>
      </c>
      <c r="H77" s="11">
        <v>2300</v>
      </c>
      <c r="I77" s="12">
        <v>30.5</v>
      </c>
      <c r="J77" s="15">
        <v>2600</v>
      </c>
      <c r="K77" s="16">
        <v>32.54</v>
      </c>
      <c r="L77" s="6">
        <f>J77-H77</f>
        <v>300</v>
      </c>
      <c r="M77" s="7">
        <f>(J77/H77)-100%</f>
        <v>0.13043478260869557</v>
      </c>
      <c r="N77" s="8">
        <f>K77-I77</f>
        <v>2.0399999999999991</v>
      </c>
      <c r="O77" s="9">
        <f>(K77/I77)-100%</f>
        <v>6.6885245901639356E-2</v>
      </c>
    </row>
    <row r="78" spans="1:15">
      <c r="A78" s="1" t="s">
        <v>103</v>
      </c>
      <c r="B78" s="1" t="s">
        <v>16</v>
      </c>
      <c r="C78" s="1" t="s">
        <v>23</v>
      </c>
      <c r="D78" s="1" t="s">
        <v>24</v>
      </c>
      <c r="E78" s="2">
        <v>155</v>
      </c>
      <c r="F78" s="2">
        <v>153</v>
      </c>
      <c r="G78" s="2">
        <v>8</v>
      </c>
      <c r="H78" s="11">
        <v>10000</v>
      </c>
      <c r="I78" s="12">
        <v>99.01</v>
      </c>
      <c r="J78" s="15">
        <v>10000</v>
      </c>
      <c r="K78" s="16">
        <v>97.09</v>
      </c>
      <c r="L78" s="6">
        <f>J78-H78</f>
        <v>0</v>
      </c>
      <c r="M78" s="7">
        <f>(J78/H78)-100%</f>
        <v>0</v>
      </c>
      <c r="N78" s="8">
        <f>K78-I78</f>
        <v>-1.9200000000000017</v>
      </c>
      <c r="O78" s="9">
        <f>(K78/I78)-100%</f>
        <v>-1.9391980608019388E-2</v>
      </c>
    </row>
    <row r="79" spans="1:15">
      <c r="A79" s="1" t="s">
        <v>104</v>
      </c>
      <c r="B79" s="1" t="s">
        <v>16</v>
      </c>
      <c r="C79" s="1" t="s">
        <v>42</v>
      </c>
      <c r="D79" s="1" t="s">
        <v>18</v>
      </c>
      <c r="E79" s="2">
        <v>12548</v>
      </c>
      <c r="F79" s="2">
        <v>12782</v>
      </c>
      <c r="G79" s="2">
        <v>12</v>
      </c>
      <c r="H79" s="11">
        <v>635313</v>
      </c>
      <c r="I79" s="12">
        <v>111.61</v>
      </c>
      <c r="J79" s="15">
        <v>678725</v>
      </c>
      <c r="K79" s="16">
        <v>118.99</v>
      </c>
      <c r="L79" s="6">
        <f>J79-H79</f>
        <v>43412</v>
      </c>
      <c r="M79" s="7">
        <f>(J79/H79)-100%</f>
        <v>6.8331672734541771E-2</v>
      </c>
      <c r="N79" s="8">
        <f>K79-I79</f>
        <v>7.3799999999999955</v>
      </c>
      <c r="O79" s="9">
        <f>(K79/I79)-100%</f>
        <v>6.6123107248454494E-2</v>
      </c>
    </row>
    <row r="80" spans="1:15">
      <c r="A80" s="1" t="s">
        <v>105</v>
      </c>
      <c r="B80" s="1" t="s">
        <v>16</v>
      </c>
      <c r="C80" s="1" t="s">
        <v>49</v>
      </c>
      <c r="D80" s="1" t="s">
        <v>24</v>
      </c>
      <c r="E80" s="2">
        <v>4956</v>
      </c>
      <c r="F80" s="2">
        <v>5012</v>
      </c>
      <c r="G80" s="2">
        <v>13</v>
      </c>
      <c r="H80" s="11">
        <v>202684</v>
      </c>
      <c r="I80" s="12">
        <v>89.76</v>
      </c>
      <c r="J80" s="15">
        <v>208616</v>
      </c>
      <c r="K80" s="16">
        <v>92.19</v>
      </c>
      <c r="L80" s="6">
        <f>J80-H80</f>
        <v>5932</v>
      </c>
      <c r="M80" s="7">
        <f>(J80/H80)-100%</f>
        <v>2.9267233723431652E-2</v>
      </c>
      <c r="N80" s="8">
        <f>K80-I80</f>
        <v>2.4299999999999926</v>
      </c>
      <c r="O80" s="9">
        <f>(K80/I80)-100%</f>
        <v>2.7072192513369009E-2</v>
      </c>
    </row>
    <row r="81" spans="1:15">
      <c r="A81" s="1" t="s">
        <v>106</v>
      </c>
      <c r="B81" s="1" t="s">
        <v>16</v>
      </c>
      <c r="C81" s="1" t="s">
        <v>83</v>
      </c>
      <c r="D81" s="1" t="s">
        <v>24</v>
      </c>
      <c r="E81" s="2">
        <v>231</v>
      </c>
      <c r="F81" s="2">
        <v>234</v>
      </c>
      <c r="G81" s="2">
        <v>7</v>
      </c>
      <c r="H81" s="11">
        <v>6393</v>
      </c>
      <c r="I81" s="12">
        <v>54.18</v>
      </c>
      <c r="J81" s="15">
        <v>6743</v>
      </c>
      <c r="K81" s="16">
        <v>56.19</v>
      </c>
      <c r="L81" s="6">
        <f>J81-H81</f>
        <v>350</v>
      </c>
      <c r="M81" s="7">
        <f>(J81/H81)-100%</f>
        <v>5.4747379946816777E-2</v>
      </c>
      <c r="N81" s="8">
        <f>K81-I81</f>
        <v>2.009999999999998</v>
      </c>
      <c r="O81" s="9">
        <f>(K81/I81)-100%</f>
        <v>3.709856035437431E-2</v>
      </c>
    </row>
    <row r="82" spans="1:15">
      <c r="A82" s="1" t="s">
        <v>107</v>
      </c>
      <c r="B82" s="1" t="s">
        <v>16</v>
      </c>
      <c r="C82" s="1" t="s">
        <v>26</v>
      </c>
      <c r="D82" s="1" t="s">
        <v>18</v>
      </c>
      <c r="E82" s="2">
        <v>258</v>
      </c>
      <c r="F82" s="2">
        <v>258</v>
      </c>
      <c r="G82" s="2">
        <v>7</v>
      </c>
      <c r="H82" s="11">
        <v>13135</v>
      </c>
      <c r="I82" s="12">
        <v>87.04</v>
      </c>
      <c r="J82" s="15">
        <v>13516</v>
      </c>
      <c r="K82" s="16">
        <v>89.91</v>
      </c>
      <c r="L82" s="6">
        <f>J82-H82</f>
        <v>381</v>
      </c>
      <c r="M82" s="7">
        <f>(J82/H82)-100%</f>
        <v>2.900647125999245E-2</v>
      </c>
      <c r="N82" s="8">
        <f>K82-I82</f>
        <v>2.8699999999999903</v>
      </c>
      <c r="O82" s="9">
        <f>(K82/I82)-100%</f>
        <v>3.2973345588235281E-2</v>
      </c>
    </row>
    <row r="83" spans="1:15">
      <c r="A83" s="1" t="s">
        <v>108</v>
      </c>
      <c r="B83" s="1" t="s">
        <v>16</v>
      </c>
      <c r="C83" s="1" t="s">
        <v>26</v>
      </c>
      <c r="D83" s="1" t="s">
        <v>18</v>
      </c>
      <c r="E83" s="2">
        <v>568</v>
      </c>
      <c r="F83" s="2">
        <v>594</v>
      </c>
      <c r="G83" s="2">
        <v>9</v>
      </c>
      <c r="H83" s="11">
        <v>26422</v>
      </c>
      <c r="I83" s="12">
        <v>79.040000000000006</v>
      </c>
      <c r="J83" s="15">
        <v>29180</v>
      </c>
      <c r="K83" s="16">
        <v>85.45</v>
      </c>
      <c r="L83" s="6">
        <f>J83-H83</f>
        <v>2758</v>
      </c>
      <c r="M83" s="7">
        <f>(J83/H83)-100%</f>
        <v>0.10438271137688293</v>
      </c>
      <c r="N83" s="8">
        <f>K83-I83</f>
        <v>6.4099999999999966</v>
      </c>
      <c r="O83" s="9">
        <f>(K83/I83)-100%</f>
        <v>8.1098178137651855E-2</v>
      </c>
    </row>
    <row r="84" spans="1:15">
      <c r="A84" s="1" t="s">
        <v>109</v>
      </c>
      <c r="B84" s="1" t="s">
        <v>16</v>
      </c>
      <c r="C84" s="1" t="s">
        <v>42</v>
      </c>
      <c r="D84" s="1" t="s">
        <v>18</v>
      </c>
      <c r="E84" s="2">
        <v>7151</v>
      </c>
      <c r="F84" s="2">
        <v>7175</v>
      </c>
      <c r="G84" s="2">
        <v>12</v>
      </c>
      <c r="H84" s="11">
        <v>327796</v>
      </c>
      <c r="I84" s="12">
        <v>94.97</v>
      </c>
      <c r="J84" s="15">
        <v>369181</v>
      </c>
      <c r="K84" s="16">
        <v>106.94</v>
      </c>
      <c r="L84" s="6">
        <f>J84-H84</f>
        <v>41385</v>
      </c>
      <c r="M84" s="7">
        <f>(J84/H84)-100%</f>
        <v>0.12625230326178483</v>
      </c>
      <c r="N84" s="8">
        <f>K84-I84</f>
        <v>11.969999999999999</v>
      </c>
      <c r="O84" s="9">
        <f>(K84/I84)-100%</f>
        <v>0.12603980204275023</v>
      </c>
    </row>
    <row r="85" spans="1:15">
      <c r="A85" s="1" t="s">
        <v>110</v>
      </c>
      <c r="B85" s="1" t="s">
        <v>20</v>
      </c>
      <c r="C85" s="1" t="s">
        <v>49</v>
      </c>
      <c r="D85" s="1" t="s">
        <v>24</v>
      </c>
      <c r="E85" s="2">
        <v>83</v>
      </c>
      <c r="F85" s="2">
        <v>89</v>
      </c>
      <c r="G85" s="2">
        <v>0</v>
      </c>
      <c r="H85" s="11">
        <v>1500</v>
      </c>
      <c r="I85" s="12">
        <v>37.5</v>
      </c>
      <c r="J85" s="15">
        <v>1700</v>
      </c>
      <c r="K85" s="16">
        <v>41.46</v>
      </c>
      <c r="L85" s="6">
        <f>J85-H85</f>
        <v>200</v>
      </c>
      <c r="M85" s="7">
        <f>(J85/H85)-100%</f>
        <v>0.1333333333333333</v>
      </c>
      <c r="N85" s="8">
        <f>K85-I85</f>
        <v>3.9600000000000009</v>
      </c>
      <c r="O85" s="9">
        <f>(K85/I85)-100%</f>
        <v>0.10559999999999992</v>
      </c>
    </row>
    <row r="86" spans="1:15">
      <c r="A86" s="1" t="s">
        <v>111</v>
      </c>
      <c r="B86" s="1" t="s">
        <v>20</v>
      </c>
      <c r="C86" s="1" t="s">
        <v>17</v>
      </c>
      <c r="D86" s="1" t="s">
        <v>18</v>
      </c>
      <c r="E86" s="2">
        <v>64</v>
      </c>
      <c r="F86" s="2">
        <v>63</v>
      </c>
      <c r="G86" s="2">
        <v>0</v>
      </c>
      <c r="H86" s="11">
        <v>0</v>
      </c>
      <c r="I86" s="12">
        <v>0</v>
      </c>
      <c r="J86" s="15">
        <v>0</v>
      </c>
      <c r="K86" s="16">
        <v>0</v>
      </c>
      <c r="L86" s="6">
        <f>J86-H86</f>
        <v>0</v>
      </c>
      <c r="M86" s="7">
        <v>0</v>
      </c>
      <c r="N86" s="8">
        <f>K86-I86</f>
        <v>0</v>
      </c>
      <c r="O86" s="9">
        <v>0</v>
      </c>
    </row>
    <row r="87" spans="1:15">
      <c r="A87" s="1" t="s">
        <v>112</v>
      </c>
      <c r="B87" s="1" t="s">
        <v>16</v>
      </c>
      <c r="C87" s="1" t="s">
        <v>23</v>
      </c>
      <c r="D87" s="1" t="s">
        <v>24</v>
      </c>
      <c r="E87" s="2">
        <v>835</v>
      </c>
      <c r="F87" s="2">
        <v>829</v>
      </c>
      <c r="G87" s="2">
        <v>11</v>
      </c>
      <c r="H87" s="11">
        <v>40012</v>
      </c>
      <c r="I87" s="12">
        <v>87.36</v>
      </c>
      <c r="J87" s="15">
        <v>41212</v>
      </c>
      <c r="K87" s="16">
        <v>89.79</v>
      </c>
      <c r="L87" s="6">
        <f>J87-H87</f>
        <v>1200</v>
      </c>
      <c r="M87" s="7">
        <f>(J87/H87)-100%</f>
        <v>2.9991002699190306E-2</v>
      </c>
      <c r="N87" s="8">
        <f>K87-I87</f>
        <v>2.4300000000000068</v>
      </c>
      <c r="O87" s="9">
        <f>(K87/I87)-100%</f>
        <v>2.7815934065934078E-2</v>
      </c>
    </row>
    <row r="88" spans="1:15">
      <c r="A88" s="1" t="s">
        <v>113</v>
      </c>
      <c r="B88" s="1" t="s">
        <v>16</v>
      </c>
      <c r="C88" s="1" t="s">
        <v>49</v>
      </c>
      <c r="D88" s="1" t="s">
        <v>24</v>
      </c>
      <c r="E88" s="2">
        <v>398</v>
      </c>
      <c r="F88" s="2">
        <v>396</v>
      </c>
      <c r="G88" s="2">
        <v>9</v>
      </c>
      <c r="H88" s="11">
        <v>16335</v>
      </c>
      <c r="I88" s="12">
        <v>71.959999999999994</v>
      </c>
      <c r="J88" s="15">
        <v>16335</v>
      </c>
      <c r="K88" s="16">
        <v>71.959999999999994</v>
      </c>
      <c r="L88" s="6">
        <f>J88-H88</f>
        <v>0</v>
      </c>
      <c r="M88" s="7">
        <f>(J88/H88)-100%</f>
        <v>0</v>
      </c>
      <c r="N88" s="8">
        <f>K88-I88</f>
        <v>0</v>
      </c>
      <c r="O88" s="9">
        <f>(K88/I88)-100%</f>
        <v>0</v>
      </c>
    </row>
    <row r="89" spans="1:15">
      <c r="A89" s="1" t="s">
        <v>114</v>
      </c>
      <c r="B89" s="1" t="s">
        <v>20</v>
      </c>
      <c r="C89" s="1" t="s">
        <v>26</v>
      </c>
      <c r="D89" s="1" t="s">
        <v>18</v>
      </c>
      <c r="E89" s="2">
        <v>54</v>
      </c>
      <c r="F89" s="2">
        <v>53</v>
      </c>
      <c r="G89" s="2">
        <v>0</v>
      </c>
      <c r="H89" s="11">
        <v>0</v>
      </c>
      <c r="I89" s="12">
        <v>0</v>
      </c>
      <c r="J89" s="15">
        <v>0</v>
      </c>
      <c r="K89" s="16">
        <v>0</v>
      </c>
      <c r="L89" s="6">
        <f>J89-H89</f>
        <v>0</v>
      </c>
      <c r="M89" s="7">
        <v>0</v>
      </c>
      <c r="N89" s="8">
        <f>K89-I89</f>
        <v>0</v>
      </c>
      <c r="O89" s="9">
        <v>0</v>
      </c>
    </row>
    <row r="90" spans="1:15">
      <c r="A90" s="1" t="s">
        <v>115</v>
      </c>
      <c r="B90" s="1" t="s">
        <v>16</v>
      </c>
      <c r="C90" s="1" t="s">
        <v>17</v>
      </c>
      <c r="D90" s="1" t="s">
        <v>18</v>
      </c>
      <c r="E90" s="2">
        <v>466</v>
      </c>
      <c r="F90" s="2">
        <v>474</v>
      </c>
      <c r="G90" s="2">
        <v>7</v>
      </c>
      <c r="H90" s="11">
        <v>26562</v>
      </c>
      <c r="I90" s="12">
        <v>91.03</v>
      </c>
      <c r="J90" s="15">
        <v>26689</v>
      </c>
      <c r="K90" s="16">
        <v>88.96</v>
      </c>
      <c r="L90" s="6">
        <f>J90-H90</f>
        <v>127</v>
      </c>
      <c r="M90" s="7">
        <f>(J90/H90)-100%</f>
        <v>4.7812664708983821E-3</v>
      </c>
      <c r="N90" s="8">
        <f>K90-I90</f>
        <v>-2.0700000000000074</v>
      </c>
      <c r="O90" s="9">
        <f>(K90/I90)-100%</f>
        <v>-2.2739756124354638E-2</v>
      </c>
    </row>
    <row r="91" spans="1:15">
      <c r="A91" s="1" t="s">
        <v>116</v>
      </c>
      <c r="B91" s="1" t="s">
        <v>16</v>
      </c>
      <c r="C91" s="1" t="s">
        <v>26</v>
      </c>
      <c r="D91" s="1" t="s">
        <v>18</v>
      </c>
      <c r="E91" s="2">
        <v>283</v>
      </c>
      <c r="F91" s="2">
        <v>290</v>
      </c>
      <c r="G91" s="2">
        <v>8</v>
      </c>
      <c r="H91" s="11">
        <v>14228</v>
      </c>
      <c r="I91" s="12">
        <v>82.67</v>
      </c>
      <c r="J91" s="15">
        <v>14500</v>
      </c>
      <c r="K91" s="16">
        <v>83.53</v>
      </c>
      <c r="L91" s="6">
        <f>J91-H91</f>
        <v>272</v>
      </c>
      <c r="M91" s="7">
        <f>(J91/H91)-100%</f>
        <v>1.9117233623840324E-2</v>
      </c>
      <c r="N91" s="8">
        <f>K91-I91</f>
        <v>0.85999999999999943</v>
      </c>
      <c r="O91" s="9">
        <f>(K91/I91)-100%</f>
        <v>1.0402806338454029E-2</v>
      </c>
    </row>
    <row r="92" spans="1:15">
      <c r="A92" s="1" t="s">
        <v>117</v>
      </c>
      <c r="B92" s="1" t="s">
        <v>16</v>
      </c>
      <c r="C92" s="1" t="s">
        <v>17</v>
      </c>
      <c r="D92" s="1" t="s">
        <v>18</v>
      </c>
      <c r="E92" s="2">
        <v>340</v>
      </c>
      <c r="F92" s="2">
        <v>367</v>
      </c>
      <c r="G92" s="2">
        <v>7</v>
      </c>
      <c r="H92" s="11">
        <v>28151</v>
      </c>
      <c r="I92" s="12">
        <v>122.02</v>
      </c>
      <c r="J92" s="15">
        <v>28996</v>
      </c>
      <c r="K92" s="16">
        <v>124.61</v>
      </c>
      <c r="L92" s="6">
        <f>J92-H92</f>
        <v>845</v>
      </c>
      <c r="M92" s="7">
        <f>(J92/H92)-100%</f>
        <v>3.0016695676885474E-2</v>
      </c>
      <c r="N92" s="8">
        <f>K92-I92</f>
        <v>2.5900000000000034</v>
      </c>
      <c r="O92" s="9">
        <f>(K92/I92)-100%</f>
        <v>2.1226028519914841E-2</v>
      </c>
    </row>
    <row r="93" spans="1:15">
      <c r="A93" s="1" t="s">
        <v>118</v>
      </c>
      <c r="B93" s="1" t="s">
        <v>119</v>
      </c>
      <c r="C93" s="1" t="s">
        <v>42</v>
      </c>
      <c r="D93" s="1" t="s">
        <v>18</v>
      </c>
      <c r="E93" s="2">
        <v>7671</v>
      </c>
      <c r="F93" s="2">
        <v>7631</v>
      </c>
      <c r="G93" s="2">
        <v>12</v>
      </c>
      <c r="H93" s="11">
        <v>155626</v>
      </c>
      <c r="I93" s="12">
        <v>50.21</v>
      </c>
      <c r="J93" s="15">
        <v>159392</v>
      </c>
      <c r="K93" s="16">
        <v>50.21</v>
      </c>
      <c r="L93" s="6">
        <f>J93-H93</f>
        <v>3766</v>
      </c>
      <c r="M93" s="7">
        <f>(J93/H93)-100%</f>
        <v>2.4199041291300905E-2</v>
      </c>
      <c r="N93" s="8">
        <f>K93-I93</f>
        <v>0</v>
      </c>
      <c r="O93" s="9">
        <f>(K93/I93)-100%</f>
        <v>0</v>
      </c>
    </row>
    <row r="94" spans="1:15">
      <c r="A94" s="1" t="s">
        <v>120</v>
      </c>
      <c r="B94" s="1" t="s">
        <v>16</v>
      </c>
      <c r="C94" s="1" t="s">
        <v>17</v>
      </c>
      <c r="D94" s="1" t="s">
        <v>18</v>
      </c>
      <c r="E94" s="2">
        <v>319</v>
      </c>
      <c r="F94" s="2">
        <v>325</v>
      </c>
      <c r="G94" s="2">
        <v>7</v>
      </c>
      <c r="H94" s="11">
        <v>13573</v>
      </c>
      <c r="I94" s="12">
        <v>68.900000000000006</v>
      </c>
      <c r="J94" s="15">
        <v>14207</v>
      </c>
      <c r="K94" s="16">
        <v>73.12</v>
      </c>
      <c r="L94" s="6">
        <f>J94-H94</f>
        <v>634</v>
      </c>
      <c r="M94" s="7">
        <f>(J94/H94)-100%</f>
        <v>4.6710380903263848E-2</v>
      </c>
      <c r="N94" s="8">
        <f>K94-I94</f>
        <v>4.2199999999999989</v>
      </c>
      <c r="O94" s="9">
        <f>(K94/I94)-100%</f>
        <v>6.1248185776487718E-2</v>
      </c>
    </row>
    <row r="95" spans="1:15">
      <c r="A95" s="1" t="s">
        <v>121</v>
      </c>
      <c r="B95" s="1" t="s">
        <v>16</v>
      </c>
      <c r="C95" s="1" t="s">
        <v>26</v>
      </c>
      <c r="D95" s="1" t="s">
        <v>18</v>
      </c>
      <c r="E95" s="2">
        <v>159</v>
      </c>
      <c r="F95" s="2">
        <v>154</v>
      </c>
      <c r="G95" s="2">
        <v>5</v>
      </c>
      <c r="H95" s="11">
        <v>4500</v>
      </c>
      <c r="I95" s="12">
        <v>48.75</v>
      </c>
      <c r="J95" s="15">
        <v>4500</v>
      </c>
      <c r="K95" s="16">
        <v>49.29</v>
      </c>
      <c r="L95" s="6">
        <f>J95-H95</f>
        <v>0</v>
      </c>
      <c r="M95" s="7">
        <f>(J95/H95)-100%</f>
        <v>0</v>
      </c>
      <c r="N95" s="8">
        <f>K95-I95</f>
        <v>0.53999999999999915</v>
      </c>
      <c r="O95" s="9">
        <f>(K95/I95)-100%</f>
        <v>1.1076923076922984E-2</v>
      </c>
    </row>
    <row r="96" spans="1:15">
      <c r="A96" s="1" t="s">
        <v>122</v>
      </c>
      <c r="B96" s="1" t="s">
        <v>20</v>
      </c>
      <c r="C96" s="1" t="s">
        <v>26</v>
      </c>
      <c r="D96" s="1" t="s">
        <v>18</v>
      </c>
      <c r="E96" s="2">
        <v>30</v>
      </c>
      <c r="F96" s="2">
        <v>31</v>
      </c>
      <c r="G96" s="2">
        <v>0</v>
      </c>
      <c r="H96" s="11">
        <v>0</v>
      </c>
      <c r="I96" s="12">
        <v>0</v>
      </c>
      <c r="J96" s="15">
        <v>0</v>
      </c>
      <c r="K96" s="16">
        <v>0</v>
      </c>
      <c r="L96" s="6">
        <f>J96-H96</f>
        <v>0</v>
      </c>
      <c r="M96" s="7">
        <v>0</v>
      </c>
      <c r="N96" s="8">
        <f>K96-I96</f>
        <v>0</v>
      </c>
      <c r="O96" s="9">
        <v>0</v>
      </c>
    </row>
    <row r="97" spans="1:15">
      <c r="A97" s="1" t="s">
        <v>123</v>
      </c>
      <c r="B97" s="1" t="s">
        <v>16</v>
      </c>
      <c r="C97" s="1" t="s">
        <v>49</v>
      </c>
      <c r="D97" s="1" t="s">
        <v>24</v>
      </c>
      <c r="E97" s="2">
        <v>3582</v>
      </c>
      <c r="F97" s="2">
        <v>3621</v>
      </c>
      <c r="G97" s="2">
        <v>13</v>
      </c>
      <c r="H97" s="11">
        <v>183600</v>
      </c>
      <c r="I97" s="12">
        <v>121.03</v>
      </c>
      <c r="J97" s="15">
        <v>185820</v>
      </c>
      <c r="K97" s="16">
        <v>123.55</v>
      </c>
      <c r="L97" s="6">
        <f>J97-H97</f>
        <v>2220</v>
      </c>
      <c r="M97" s="7">
        <f>(J97/H97)-100%</f>
        <v>1.2091503267973813E-2</v>
      </c>
      <c r="N97" s="8">
        <f>K97-I97</f>
        <v>2.519999999999996</v>
      </c>
      <c r="O97" s="9">
        <f>(K97/I97)-100%</f>
        <v>2.0821283979178595E-2</v>
      </c>
    </row>
    <row r="98" spans="1:15">
      <c r="A98" s="1" t="s">
        <v>124</v>
      </c>
      <c r="B98" s="1" t="s">
        <v>16</v>
      </c>
      <c r="C98" s="1" t="s">
        <v>26</v>
      </c>
      <c r="D98" s="1" t="s">
        <v>18</v>
      </c>
      <c r="E98" s="2">
        <v>1103</v>
      </c>
      <c r="F98" s="2">
        <v>1118</v>
      </c>
      <c r="G98" s="2">
        <v>10</v>
      </c>
      <c r="H98" s="11">
        <v>40870</v>
      </c>
      <c r="I98" s="12">
        <v>67.459999999999994</v>
      </c>
      <c r="J98" s="15">
        <v>42260</v>
      </c>
      <c r="K98" s="16">
        <v>68.400000000000006</v>
      </c>
      <c r="L98" s="6">
        <f>J98-H98</f>
        <v>1390</v>
      </c>
      <c r="M98" s="7">
        <f>(J98/H98)-100%</f>
        <v>3.4010276486420299E-2</v>
      </c>
      <c r="N98" s="8">
        <f>K98-I98</f>
        <v>0.94000000000001194</v>
      </c>
      <c r="O98" s="9">
        <f>(K98/I98)-100%</f>
        <v>1.3934183219685981E-2</v>
      </c>
    </row>
    <row r="99" spans="1:15">
      <c r="A99" s="1" t="s">
        <v>125</v>
      </c>
      <c r="B99" s="1" t="s">
        <v>20</v>
      </c>
      <c r="C99" s="1" t="s">
        <v>23</v>
      </c>
      <c r="D99" s="1" t="s">
        <v>24</v>
      </c>
      <c r="E99" s="2">
        <v>105</v>
      </c>
      <c r="F99" s="2">
        <v>99</v>
      </c>
      <c r="G99" s="2">
        <v>0</v>
      </c>
      <c r="H99" s="11">
        <v>0</v>
      </c>
      <c r="I99" s="12">
        <v>0</v>
      </c>
      <c r="J99" s="15">
        <v>0</v>
      </c>
      <c r="K99" s="16">
        <v>0</v>
      </c>
      <c r="L99" s="6">
        <f>J99-H99</f>
        <v>0</v>
      </c>
      <c r="M99" s="7">
        <v>0</v>
      </c>
      <c r="N99" s="8">
        <f>K99-I99</f>
        <v>0</v>
      </c>
      <c r="O99" s="9">
        <v>0</v>
      </c>
    </row>
    <row r="100" spans="1:15">
      <c r="A100" s="1" t="s">
        <v>126</v>
      </c>
      <c r="B100" s="1" t="s">
        <v>16</v>
      </c>
      <c r="C100" s="1" t="s">
        <v>17</v>
      </c>
      <c r="D100" s="1" t="s">
        <v>18</v>
      </c>
      <c r="E100" s="2">
        <v>382</v>
      </c>
      <c r="F100" s="2">
        <v>396</v>
      </c>
      <c r="G100" s="2">
        <v>7</v>
      </c>
      <c r="H100" s="11">
        <v>32000</v>
      </c>
      <c r="I100" s="12">
        <v>140.85</v>
      </c>
      <c r="J100" s="15">
        <v>34500</v>
      </c>
      <c r="K100" s="16">
        <v>151.78</v>
      </c>
      <c r="L100" s="6">
        <f>J100-H100</f>
        <v>2500</v>
      </c>
      <c r="M100" s="7">
        <f>(J100/H100)-100%</f>
        <v>7.8125E-2</v>
      </c>
      <c r="N100" s="8">
        <f>K100-I100</f>
        <v>10.930000000000007</v>
      </c>
      <c r="O100" s="9">
        <f>(K100/I100)-100%</f>
        <v>7.760028399006047E-2</v>
      </c>
    </row>
    <row r="101" spans="1:15">
      <c r="A101" s="1" t="s">
        <v>127</v>
      </c>
      <c r="B101" s="1" t="s">
        <v>16</v>
      </c>
      <c r="C101" s="1" t="s">
        <v>31</v>
      </c>
      <c r="D101" s="1" t="s">
        <v>24</v>
      </c>
      <c r="E101" s="2">
        <v>1278</v>
      </c>
      <c r="F101" s="2">
        <v>1300</v>
      </c>
      <c r="G101" s="2">
        <v>13</v>
      </c>
      <c r="H101" s="11">
        <v>30000</v>
      </c>
      <c r="I101" s="12">
        <v>46.88</v>
      </c>
      <c r="J101" s="15">
        <v>30000</v>
      </c>
      <c r="K101" s="16">
        <v>47.02</v>
      </c>
      <c r="L101" s="6">
        <f>J101-H101</f>
        <v>0</v>
      </c>
      <c r="M101" s="7">
        <f>(J101/H101)-100%</f>
        <v>0</v>
      </c>
      <c r="N101" s="8">
        <f>K101-I101</f>
        <v>0.14000000000000057</v>
      </c>
      <c r="O101" s="9">
        <f>(K101/I101)-100%</f>
        <v>2.9863481228669109E-3</v>
      </c>
    </row>
    <row r="102" spans="1:15">
      <c r="A102" s="1" t="s">
        <v>128</v>
      </c>
      <c r="B102" s="1" t="s">
        <v>16</v>
      </c>
      <c r="C102" s="1" t="s">
        <v>23</v>
      </c>
      <c r="D102" s="1" t="s">
        <v>24</v>
      </c>
      <c r="E102" s="2">
        <v>251</v>
      </c>
      <c r="F102" s="2">
        <v>272</v>
      </c>
      <c r="G102" s="2">
        <v>7</v>
      </c>
      <c r="H102" s="11">
        <v>16028</v>
      </c>
      <c r="I102" s="12">
        <v>93.73</v>
      </c>
      <c r="J102" s="15">
        <v>19000</v>
      </c>
      <c r="K102" s="16">
        <v>97.94</v>
      </c>
      <c r="L102" s="6">
        <f>J102-H102</f>
        <v>2972</v>
      </c>
      <c r="M102" s="7">
        <f>(J102/H102)-100%</f>
        <v>0.1854255053656102</v>
      </c>
      <c r="N102" s="8">
        <f>K102-I102</f>
        <v>4.2099999999999937</v>
      </c>
      <c r="O102" s="9">
        <f>(K102/I102)-100%</f>
        <v>4.4916248799743874E-2</v>
      </c>
    </row>
    <row r="103" spans="1:15">
      <c r="A103" s="1" t="s">
        <v>129</v>
      </c>
      <c r="B103" s="1" t="s">
        <v>20</v>
      </c>
      <c r="C103" s="1" t="s">
        <v>17</v>
      </c>
      <c r="D103" s="1" t="s">
        <v>18</v>
      </c>
      <c r="E103" s="2">
        <v>86</v>
      </c>
      <c r="F103" s="2">
        <v>90</v>
      </c>
      <c r="G103" s="2">
        <v>0</v>
      </c>
      <c r="H103" s="11">
        <v>0</v>
      </c>
      <c r="I103" s="12">
        <v>0</v>
      </c>
      <c r="J103" s="15">
        <v>0</v>
      </c>
      <c r="K103" s="16">
        <v>0</v>
      </c>
      <c r="L103" s="6">
        <f>J103-H103</f>
        <v>0</v>
      </c>
      <c r="M103" s="7">
        <v>0</v>
      </c>
      <c r="N103" s="8">
        <f>K103-I103</f>
        <v>0</v>
      </c>
      <c r="O103" s="9">
        <v>0</v>
      </c>
    </row>
    <row r="104" spans="1:15">
      <c r="A104" s="1" t="s">
        <v>130</v>
      </c>
      <c r="B104" s="1" t="s">
        <v>16</v>
      </c>
      <c r="C104" s="1" t="s">
        <v>31</v>
      </c>
      <c r="D104" s="1" t="s">
        <v>24</v>
      </c>
      <c r="E104" s="2">
        <v>119</v>
      </c>
      <c r="F104" s="2">
        <v>128</v>
      </c>
      <c r="G104" s="2">
        <v>5</v>
      </c>
      <c r="H104" s="11">
        <v>3800</v>
      </c>
      <c r="I104" s="12">
        <v>54.29</v>
      </c>
      <c r="J104" s="15">
        <v>4220</v>
      </c>
      <c r="K104" s="16">
        <v>60.29</v>
      </c>
      <c r="L104" s="6">
        <f>J104-H104</f>
        <v>420</v>
      </c>
      <c r="M104" s="7">
        <f>(J104/H104)-100%</f>
        <v>0.11052631578947358</v>
      </c>
      <c r="N104" s="8">
        <f>K104-I104</f>
        <v>6</v>
      </c>
      <c r="O104" s="9">
        <f>(K104/I104)-100%</f>
        <v>0.11051759071652234</v>
      </c>
    </row>
    <row r="105" spans="1:15">
      <c r="A105" s="1" t="s">
        <v>131</v>
      </c>
      <c r="B105" s="1" t="s">
        <v>16</v>
      </c>
      <c r="C105" s="1" t="s">
        <v>17</v>
      </c>
      <c r="D105" s="1" t="s">
        <v>18</v>
      </c>
      <c r="E105" s="2">
        <v>3005</v>
      </c>
      <c r="F105" s="2">
        <v>3146</v>
      </c>
      <c r="G105" s="2">
        <v>12</v>
      </c>
      <c r="H105" s="11">
        <v>189483</v>
      </c>
      <c r="I105" s="12">
        <v>116.17</v>
      </c>
      <c r="J105" s="15">
        <v>198958</v>
      </c>
      <c r="K105" s="16">
        <v>121.92</v>
      </c>
      <c r="L105" s="6">
        <f>J105-H105</f>
        <v>9475</v>
      </c>
      <c r="M105" s="7">
        <f>(J105/H105)-100%</f>
        <v>5.000448589055484E-2</v>
      </c>
      <c r="N105" s="8">
        <f>K105-I105</f>
        <v>5.75</v>
      </c>
      <c r="O105" s="9">
        <f>(K105/I105)-100%</f>
        <v>4.9496427649134978E-2</v>
      </c>
    </row>
    <row r="106" spans="1:15">
      <c r="A106" s="1" t="s">
        <v>132</v>
      </c>
      <c r="B106" s="1" t="s">
        <v>16</v>
      </c>
      <c r="C106" s="1" t="s">
        <v>23</v>
      </c>
      <c r="D106" s="1" t="s">
        <v>24</v>
      </c>
      <c r="E106" s="2">
        <v>231</v>
      </c>
      <c r="F106" s="2">
        <v>239</v>
      </c>
      <c r="G106" s="2">
        <v>7</v>
      </c>
      <c r="H106" s="11">
        <v>13619</v>
      </c>
      <c r="I106" s="12">
        <v>103.96</v>
      </c>
      <c r="J106" s="15">
        <v>14161</v>
      </c>
      <c r="K106" s="16">
        <v>108.93</v>
      </c>
      <c r="L106" s="6">
        <f>J106-H106</f>
        <v>542</v>
      </c>
      <c r="M106" s="7">
        <f>(J106/H106)-100%</f>
        <v>3.9797341948748066E-2</v>
      </c>
      <c r="N106" s="8">
        <f>K106-I106</f>
        <v>4.9700000000000131</v>
      </c>
      <c r="O106" s="9">
        <f>(K106/I106)-100%</f>
        <v>4.780684878799546E-2</v>
      </c>
    </row>
    <row r="107" spans="1:15">
      <c r="A107" s="1" t="s">
        <v>133</v>
      </c>
      <c r="B107" s="1" t="s">
        <v>16</v>
      </c>
      <c r="C107" s="1" t="s">
        <v>49</v>
      </c>
      <c r="D107" s="1" t="s">
        <v>24</v>
      </c>
      <c r="E107" s="2">
        <v>919</v>
      </c>
      <c r="F107" s="2">
        <v>927</v>
      </c>
      <c r="G107" s="2">
        <v>9</v>
      </c>
      <c r="H107" s="11">
        <v>30000</v>
      </c>
      <c r="I107" s="12">
        <v>61.86</v>
      </c>
      <c r="J107" s="15">
        <v>30000</v>
      </c>
      <c r="K107" s="16">
        <v>62.5</v>
      </c>
      <c r="L107" s="6">
        <f>J107-H107</f>
        <v>0</v>
      </c>
      <c r="M107" s="7">
        <f>(J107/H107)-100%</f>
        <v>0</v>
      </c>
      <c r="N107" s="8">
        <f>K107-I107</f>
        <v>0.64000000000000057</v>
      </c>
      <c r="O107" s="9">
        <f>(K107/I107)-100%</f>
        <v>1.0345942450695089E-2</v>
      </c>
    </row>
    <row r="108" spans="1:15">
      <c r="A108" s="1" t="s">
        <v>134</v>
      </c>
      <c r="B108" s="1" t="s">
        <v>20</v>
      </c>
      <c r="C108" s="1" t="s">
        <v>49</v>
      </c>
      <c r="D108" s="1" t="s">
        <v>24</v>
      </c>
      <c r="E108" s="2">
        <v>76</v>
      </c>
      <c r="F108" s="2">
        <v>77</v>
      </c>
      <c r="G108" s="2">
        <v>0</v>
      </c>
      <c r="H108" s="11">
        <v>3000</v>
      </c>
      <c r="I108" s="12">
        <v>69.77</v>
      </c>
      <c r="J108" s="15">
        <v>3000</v>
      </c>
      <c r="K108" s="16">
        <v>69.77</v>
      </c>
      <c r="L108" s="6">
        <f>J108-H108</f>
        <v>0</v>
      </c>
      <c r="M108" s="7">
        <f>(J108/H108)-100%</f>
        <v>0</v>
      </c>
      <c r="N108" s="8">
        <f>K108-I108</f>
        <v>0</v>
      </c>
      <c r="O108" s="9">
        <f>(K108/I108)-100%</f>
        <v>0</v>
      </c>
    </row>
    <row r="109" spans="1:15">
      <c r="A109" s="1" t="s">
        <v>135</v>
      </c>
      <c r="B109" s="1" t="s">
        <v>16</v>
      </c>
      <c r="C109" s="1" t="s">
        <v>42</v>
      </c>
      <c r="D109" s="1" t="s">
        <v>18</v>
      </c>
      <c r="E109" s="2">
        <v>528</v>
      </c>
      <c r="F109" s="2">
        <v>541</v>
      </c>
      <c r="G109" s="2">
        <v>7</v>
      </c>
      <c r="H109" s="11">
        <v>27500</v>
      </c>
      <c r="I109" s="12">
        <v>90.22</v>
      </c>
      <c r="J109" s="15">
        <v>27500</v>
      </c>
      <c r="K109" s="16">
        <v>94.83</v>
      </c>
      <c r="L109" s="6">
        <f>J109-H109</f>
        <v>0</v>
      </c>
      <c r="M109" s="7">
        <f>(J109/H109)-100%</f>
        <v>0</v>
      </c>
      <c r="N109" s="8">
        <f>K109-I109</f>
        <v>4.6099999999999994</v>
      </c>
      <c r="O109" s="9">
        <f>(K109/I109)-100%</f>
        <v>5.1097317667922804E-2</v>
      </c>
    </row>
    <row r="110" spans="1:15">
      <c r="A110" s="1" t="s">
        <v>136</v>
      </c>
      <c r="B110" s="1" t="s">
        <v>16</v>
      </c>
      <c r="C110" s="1" t="s">
        <v>26</v>
      </c>
      <c r="D110" s="1" t="s">
        <v>18</v>
      </c>
      <c r="E110" s="2">
        <v>265</v>
      </c>
      <c r="F110" s="2">
        <v>277</v>
      </c>
      <c r="G110" s="2">
        <v>8</v>
      </c>
      <c r="H110" s="11">
        <v>15540</v>
      </c>
      <c r="I110" s="12">
        <v>103.74</v>
      </c>
      <c r="J110" s="15">
        <v>16092</v>
      </c>
      <c r="K110" s="16">
        <v>106.08</v>
      </c>
      <c r="L110" s="6">
        <f>J110-H110</f>
        <v>552</v>
      </c>
      <c r="M110" s="7">
        <f>(J110/H110)-100%</f>
        <v>3.5521235521235539E-2</v>
      </c>
      <c r="N110" s="8">
        <f>K110-I110</f>
        <v>2.3400000000000034</v>
      </c>
      <c r="O110" s="9">
        <f>(K110/I110)-100%</f>
        <v>2.2556390977443552E-2</v>
      </c>
    </row>
    <row r="111" spans="1:15">
      <c r="A111" s="1" t="s">
        <v>137</v>
      </c>
      <c r="B111" s="1" t="s">
        <v>16</v>
      </c>
      <c r="C111" s="1" t="s">
        <v>17</v>
      </c>
      <c r="D111" s="1" t="s">
        <v>18</v>
      </c>
      <c r="E111" s="2">
        <v>682</v>
      </c>
      <c r="F111" s="2">
        <v>710</v>
      </c>
      <c r="G111" s="2">
        <v>9</v>
      </c>
      <c r="H111" s="11">
        <v>39895</v>
      </c>
      <c r="I111" s="12">
        <v>110.02</v>
      </c>
      <c r="J111" s="15">
        <v>45870</v>
      </c>
      <c r="K111" s="16">
        <v>126.57</v>
      </c>
      <c r="L111" s="6">
        <f>J111-H111</f>
        <v>5975</v>
      </c>
      <c r="M111" s="7">
        <f>(J111/H111)-100%</f>
        <v>0.14976814137109917</v>
      </c>
      <c r="N111" s="8">
        <f>K111-I111</f>
        <v>16.549999999999997</v>
      </c>
      <c r="O111" s="9">
        <f>(K111/I111)-100%</f>
        <v>0.15042719505544455</v>
      </c>
    </row>
    <row r="112" spans="1:15">
      <c r="A112" s="1" t="s">
        <v>138</v>
      </c>
      <c r="B112" s="1" t="s">
        <v>16</v>
      </c>
      <c r="C112" s="1" t="s">
        <v>17</v>
      </c>
      <c r="D112" s="1" t="s">
        <v>18</v>
      </c>
      <c r="E112" s="2">
        <v>1238</v>
      </c>
      <c r="F112" s="2">
        <v>1260</v>
      </c>
      <c r="G112" s="2">
        <v>12</v>
      </c>
      <c r="H112" s="11">
        <v>96206</v>
      </c>
      <c r="I112" s="12">
        <v>148.28</v>
      </c>
      <c r="J112" s="15">
        <v>86000</v>
      </c>
      <c r="K112" s="16">
        <v>131.36000000000001</v>
      </c>
      <c r="L112" s="6">
        <f>J112-H112</f>
        <v>-10206</v>
      </c>
      <c r="M112" s="7">
        <f>(J112/H112)-100%</f>
        <v>-0.10608485957216807</v>
      </c>
      <c r="N112" s="8">
        <f>K112-I112</f>
        <v>-16.919999999999987</v>
      </c>
      <c r="O112" s="9">
        <f>(K112/I112)-100%</f>
        <v>-0.11410844348529803</v>
      </c>
    </row>
    <row r="113" spans="1:15">
      <c r="A113" s="1" t="s">
        <v>139</v>
      </c>
      <c r="B113" s="1" t="s">
        <v>16</v>
      </c>
      <c r="C113" s="1" t="s">
        <v>49</v>
      </c>
      <c r="D113" s="1" t="s">
        <v>24</v>
      </c>
      <c r="E113" s="2">
        <v>468</v>
      </c>
      <c r="F113" s="2">
        <v>473</v>
      </c>
      <c r="G113" s="2">
        <v>9</v>
      </c>
      <c r="H113" s="11">
        <v>17310</v>
      </c>
      <c r="I113" s="12">
        <v>67.349999999999994</v>
      </c>
      <c r="J113" s="15">
        <v>17935</v>
      </c>
      <c r="K113" s="16">
        <v>68.72</v>
      </c>
      <c r="L113" s="6">
        <f>J113-H113</f>
        <v>625</v>
      </c>
      <c r="M113" s="7">
        <f>(J113/H113)-100%</f>
        <v>3.6106296938186011E-2</v>
      </c>
      <c r="N113" s="8">
        <f>K113-I113</f>
        <v>1.3700000000000045</v>
      </c>
      <c r="O113" s="9">
        <f>(K113/I113)-100%</f>
        <v>2.0341499628804716E-2</v>
      </c>
    </row>
    <row r="114" spans="1:15">
      <c r="A114" s="1" t="s">
        <v>140</v>
      </c>
      <c r="B114" s="1" t="s">
        <v>16</v>
      </c>
      <c r="C114" s="1" t="s">
        <v>83</v>
      </c>
      <c r="D114" s="1" t="s">
        <v>24</v>
      </c>
      <c r="E114" s="2">
        <v>1208</v>
      </c>
      <c r="F114" s="2">
        <v>1213</v>
      </c>
      <c r="G114" s="2">
        <v>9</v>
      </c>
      <c r="H114" s="11">
        <v>40000</v>
      </c>
      <c r="I114" s="12">
        <v>70.55</v>
      </c>
      <c r="J114" s="15">
        <v>40000</v>
      </c>
      <c r="K114" s="16">
        <v>70.55</v>
      </c>
      <c r="L114" s="6">
        <f>J114-H114</f>
        <v>0</v>
      </c>
      <c r="M114" s="7">
        <f>(J114/H114)-100%</f>
        <v>0</v>
      </c>
      <c r="N114" s="8">
        <f>K114-I114</f>
        <v>0</v>
      </c>
      <c r="O114" s="9">
        <f>(K114/I114)-100%</f>
        <v>0</v>
      </c>
    </row>
    <row r="115" spans="1:15">
      <c r="A115" s="1" t="s">
        <v>141</v>
      </c>
      <c r="B115" s="1" t="s">
        <v>16</v>
      </c>
      <c r="C115" s="1" t="s">
        <v>26</v>
      </c>
      <c r="D115" s="1" t="s">
        <v>18</v>
      </c>
      <c r="E115" s="2">
        <v>542</v>
      </c>
      <c r="F115" s="2">
        <v>574</v>
      </c>
      <c r="G115" s="2">
        <v>9</v>
      </c>
      <c r="H115" s="11">
        <v>34800</v>
      </c>
      <c r="I115" s="12">
        <v>111.08</v>
      </c>
      <c r="J115" s="15">
        <v>34800</v>
      </c>
      <c r="K115" s="16">
        <v>109.47</v>
      </c>
      <c r="L115" s="6">
        <f>J115-H115</f>
        <v>0</v>
      </c>
      <c r="M115" s="7">
        <f>(J115/H115)-100%</f>
        <v>0</v>
      </c>
      <c r="N115" s="8">
        <f>K115-I115</f>
        <v>-1.6099999999999994</v>
      </c>
      <c r="O115" s="9">
        <f>(K115/I115)-100%</f>
        <v>-1.4494058336334215E-2</v>
      </c>
    </row>
    <row r="116" spans="1:15">
      <c r="A116" s="1" t="s">
        <v>142</v>
      </c>
      <c r="B116" s="1" t="s">
        <v>16</v>
      </c>
      <c r="C116" s="1" t="s">
        <v>17</v>
      </c>
      <c r="D116" s="1" t="s">
        <v>18</v>
      </c>
      <c r="E116" s="2">
        <v>2262</v>
      </c>
      <c r="F116" s="2">
        <v>1550</v>
      </c>
      <c r="G116" s="2">
        <v>11</v>
      </c>
      <c r="H116" s="11">
        <v>209317</v>
      </c>
      <c r="I116" s="12">
        <v>165.87</v>
      </c>
      <c r="J116" s="15">
        <v>136177</v>
      </c>
      <c r="K116" s="16">
        <v>172.25</v>
      </c>
      <c r="L116" s="6">
        <f>J116-H116</f>
        <v>-73140</v>
      </c>
      <c r="M116" s="7">
        <f>(J116/H116)-100%</f>
        <v>-0.34942216829020101</v>
      </c>
      <c r="N116" s="8">
        <f>K116-I116</f>
        <v>6.3799999999999955</v>
      </c>
      <c r="O116" s="9">
        <f>(K116/I116)-100%</f>
        <v>3.8463857237595711E-2</v>
      </c>
    </row>
    <row r="117" spans="1:15">
      <c r="A117" s="1" t="s">
        <v>143</v>
      </c>
      <c r="B117" s="1" t="s">
        <v>16</v>
      </c>
      <c r="C117" s="1" t="s">
        <v>26</v>
      </c>
      <c r="D117" s="1" t="s">
        <v>18</v>
      </c>
      <c r="E117" s="2">
        <v>222</v>
      </c>
      <c r="F117" s="2">
        <v>226</v>
      </c>
      <c r="G117" s="2">
        <v>7</v>
      </c>
      <c r="H117" s="11">
        <v>11025</v>
      </c>
      <c r="I117" s="12">
        <v>76.03</v>
      </c>
      <c r="J117" s="15">
        <v>11025</v>
      </c>
      <c r="K117" s="16">
        <v>76.19</v>
      </c>
      <c r="L117" s="6">
        <f>J117-H117</f>
        <v>0</v>
      </c>
      <c r="M117" s="7">
        <f>(J117/H117)-100%</f>
        <v>0</v>
      </c>
      <c r="N117" s="8">
        <f>K117-I117</f>
        <v>0.15999999999999659</v>
      </c>
      <c r="O117" s="9">
        <f>(K117/I117)-100%</f>
        <v>2.1044324608705534E-3</v>
      </c>
    </row>
    <row r="118" spans="1:15">
      <c r="A118" s="1" t="s">
        <v>144</v>
      </c>
      <c r="B118" s="1" t="s">
        <v>16</v>
      </c>
      <c r="C118" s="1" t="s">
        <v>42</v>
      </c>
      <c r="D118" s="1" t="s">
        <v>18</v>
      </c>
      <c r="E118" s="2">
        <v>1768</v>
      </c>
      <c r="F118" s="2">
        <v>1986</v>
      </c>
      <c r="G118" s="2">
        <v>11</v>
      </c>
      <c r="H118" s="11">
        <v>50000</v>
      </c>
      <c r="I118" s="12">
        <v>52.76</v>
      </c>
      <c r="J118" s="15">
        <v>60000</v>
      </c>
      <c r="K118" s="16">
        <v>58.77</v>
      </c>
      <c r="L118" s="6">
        <f>J118-H118</f>
        <v>10000</v>
      </c>
      <c r="M118" s="7">
        <f>(J118/H118)-100%</f>
        <v>0.19999999999999996</v>
      </c>
      <c r="N118" s="8">
        <f>K118-I118</f>
        <v>6.0100000000000051</v>
      </c>
      <c r="O118" s="9">
        <f>(K118/I118)-100%</f>
        <v>0.1139120545868082</v>
      </c>
    </row>
    <row r="119" spans="1:15">
      <c r="A119" s="1" t="s">
        <v>145</v>
      </c>
      <c r="B119" s="1" t="s">
        <v>20</v>
      </c>
      <c r="C119" s="1" t="s">
        <v>49</v>
      </c>
      <c r="D119" s="1" t="s">
        <v>24</v>
      </c>
      <c r="E119" s="2">
        <v>74</v>
      </c>
      <c r="F119" s="2">
        <v>77</v>
      </c>
      <c r="G119" s="2">
        <v>0</v>
      </c>
      <c r="H119" s="11">
        <v>2500</v>
      </c>
      <c r="I119" s="12">
        <v>49.02</v>
      </c>
      <c r="J119" s="15">
        <v>2500</v>
      </c>
      <c r="K119" s="16">
        <v>51.02</v>
      </c>
      <c r="L119" s="6">
        <f>J119-H119</f>
        <v>0</v>
      </c>
      <c r="M119" s="7">
        <f>(J119/H119)-100%</f>
        <v>0</v>
      </c>
      <c r="N119" s="8">
        <f>K119-I119</f>
        <v>2</v>
      </c>
      <c r="O119" s="9">
        <f>(K119/I119)-100%</f>
        <v>4.0799673602611275E-2</v>
      </c>
    </row>
    <row r="120" spans="1:15">
      <c r="A120" s="1" t="s">
        <v>146</v>
      </c>
      <c r="B120" s="1" t="s">
        <v>16</v>
      </c>
      <c r="C120" s="1" t="s">
        <v>23</v>
      </c>
      <c r="D120" s="1" t="s">
        <v>24</v>
      </c>
      <c r="E120" s="2">
        <v>191</v>
      </c>
      <c r="F120" s="2">
        <v>200</v>
      </c>
      <c r="G120" s="2">
        <v>7</v>
      </c>
      <c r="H120" s="11">
        <v>8400</v>
      </c>
      <c r="I120" s="12">
        <v>67.739999999999995</v>
      </c>
      <c r="J120" s="15">
        <v>8550</v>
      </c>
      <c r="K120" s="16">
        <v>69.510000000000005</v>
      </c>
      <c r="L120" s="6">
        <f>J120-H120</f>
        <v>150</v>
      </c>
      <c r="M120" s="7">
        <f>(J120/H120)-100%</f>
        <v>1.7857142857142794E-2</v>
      </c>
      <c r="N120" s="8">
        <f>K120-I120</f>
        <v>1.7700000000000102</v>
      </c>
      <c r="O120" s="9">
        <f>(K120/I120)-100%</f>
        <v>2.6129317980513989E-2</v>
      </c>
    </row>
    <row r="121" spans="1:15">
      <c r="A121" s="1" t="s">
        <v>147</v>
      </c>
      <c r="B121" s="1" t="s">
        <v>16</v>
      </c>
      <c r="C121" s="1" t="s">
        <v>26</v>
      </c>
      <c r="D121" s="1" t="s">
        <v>18</v>
      </c>
      <c r="E121" s="2">
        <v>418</v>
      </c>
      <c r="F121" s="2">
        <v>430</v>
      </c>
      <c r="G121" s="2">
        <v>8</v>
      </c>
      <c r="H121" s="11">
        <v>32156</v>
      </c>
      <c r="I121" s="12">
        <v>104.4</v>
      </c>
      <c r="J121" s="15">
        <v>32156</v>
      </c>
      <c r="K121" s="16">
        <v>135.91</v>
      </c>
      <c r="L121" s="6">
        <f>J121-H121</f>
        <v>0</v>
      </c>
      <c r="M121" s="7">
        <f>(J121/H121)-100%</f>
        <v>0</v>
      </c>
      <c r="N121" s="8">
        <f>K121-I121</f>
        <v>31.509999999999991</v>
      </c>
      <c r="O121" s="9">
        <f>(K121/I121)-100%</f>
        <v>0.30181992337164743</v>
      </c>
    </row>
    <row r="122" spans="1:15">
      <c r="A122" s="1" t="s">
        <v>148</v>
      </c>
      <c r="B122" s="1" t="s">
        <v>16</v>
      </c>
      <c r="C122" s="1" t="s">
        <v>26</v>
      </c>
      <c r="D122" s="1" t="s">
        <v>18</v>
      </c>
      <c r="E122" s="2">
        <v>344</v>
      </c>
      <c r="F122" s="2">
        <v>357</v>
      </c>
      <c r="G122" s="2">
        <v>8</v>
      </c>
      <c r="H122" s="11">
        <v>35000</v>
      </c>
      <c r="I122" s="12">
        <v>166.75</v>
      </c>
      <c r="J122" s="15">
        <v>35000</v>
      </c>
      <c r="K122" s="16">
        <v>144.99</v>
      </c>
      <c r="L122" s="6">
        <f>J122-H122</f>
        <v>0</v>
      </c>
      <c r="M122" s="7">
        <f>(J122/H122)-100%</f>
        <v>0</v>
      </c>
      <c r="N122" s="8">
        <f>K122-I122</f>
        <v>-21.759999999999991</v>
      </c>
      <c r="O122" s="9">
        <f>(K122/I122)-100%</f>
        <v>-0.13049475262368815</v>
      </c>
    </row>
    <row r="123" spans="1:15">
      <c r="A123" s="1" t="s">
        <v>149</v>
      </c>
      <c r="B123" s="1" t="s">
        <v>16</v>
      </c>
      <c r="C123" s="1" t="s">
        <v>17</v>
      </c>
      <c r="D123" s="1" t="s">
        <v>18</v>
      </c>
      <c r="E123" s="2">
        <v>1249</v>
      </c>
      <c r="F123" s="2">
        <v>1552</v>
      </c>
      <c r="G123" s="2">
        <v>13</v>
      </c>
      <c r="H123" s="11">
        <v>112200</v>
      </c>
      <c r="I123" s="12">
        <v>158.79</v>
      </c>
      <c r="J123" s="15">
        <v>185200</v>
      </c>
      <c r="K123" s="16">
        <v>161.30000000000001</v>
      </c>
      <c r="L123" s="6">
        <f>J123-H123</f>
        <v>73000</v>
      </c>
      <c r="M123" s="7">
        <f>(J123/H123)-100%</f>
        <v>0.65062388591800357</v>
      </c>
      <c r="N123" s="8">
        <f>K123-I123</f>
        <v>2.5100000000000193</v>
      </c>
      <c r="O123" s="9">
        <f>(K123/I123)-100%</f>
        <v>1.5807040745638989E-2</v>
      </c>
    </row>
    <row r="124" spans="1:15">
      <c r="A124" s="1" t="s">
        <v>150</v>
      </c>
      <c r="B124" s="1" t="s">
        <v>16</v>
      </c>
      <c r="C124" s="1" t="s">
        <v>31</v>
      </c>
      <c r="D124" s="1" t="s">
        <v>24</v>
      </c>
      <c r="E124" s="2">
        <v>124</v>
      </c>
      <c r="F124" s="2">
        <v>125</v>
      </c>
      <c r="G124" s="2">
        <v>7</v>
      </c>
      <c r="H124" s="11">
        <v>5255</v>
      </c>
      <c r="I124" s="12">
        <v>71.010000000000005</v>
      </c>
      <c r="J124" s="15">
        <v>4382</v>
      </c>
      <c r="K124" s="16">
        <v>60.03</v>
      </c>
      <c r="L124" s="6">
        <f>J124-H124</f>
        <v>-873</v>
      </c>
      <c r="M124" s="7">
        <f>(J124/H124)-100%</f>
        <v>-0.16612749762131307</v>
      </c>
      <c r="N124" s="8">
        <f>K124-I124</f>
        <v>-10.980000000000004</v>
      </c>
      <c r="O124" s="9">
        <f>(K124/I124)-100%</f>
        <v>-0.15462610899873264</v>
      </c>
    </row>
    <row r="125" spans="1:15">
      <c r="A125" s="1" t="s">
        <v>151</v>
      </c>
      <c r="B125" s="1" t="s">
        <v>16</v>
      </c>
      <c r="C125" s="1" t="s">
        <v>23</v>
      </c>
      <c r="D125" s="1" t="s">
        <v>24</v>
      </c>
      <c r="E125" s="2">
        <v>200</v>
      </c>
      <c r="F125" s="2">
        <v>206</v>
      </c>
      <c r="G125" s="2">
        <v>7</v>
      </c>
      <c r="H125" s="11">
        <v>6884</v>
      </c>
      <c r="I125" s="12">
        <v>49.53</v>
      </c>
      <c r="J125" s="15">
        <v>7090</v>
      </c>
      <c r="K125" s="16">
        <v>52.52</v>
      </c>
      <c r="L125" s="6">
        <f>J125-H125</f>
        <v>206</v>
      </c>
      <c r="M125" s="7">
        <f>(J125/H125)-100%</f>
        <v>2.9924462521789597E-2</v>
      </c>
      <c r="N125" s="8">
        <f>K125-I125</f>
        <v>2.990000000000002</v>
      </c>
      <c r="O125" s="9">
        <f>(K125/I125)-100%</f>
        <v>6.0367454068241511E-2</v>
      </c>
    </row>
    <row r="126" spans="1:15">
      <c r="A126" s="1" t="s">
        <v>152</v>
      </c>
      <c r="B126" s="1" t="s">
        <v>16</v>
      </c>
      <c r="C126" s="1" t="s">
        <v>17</v>
      </c>
      <c r="D126" s="1" t="s">
        <v>18</v>
      </c>
      <c r="E126" s="2">
        <v>1442</v>
      </c>
      <c r="F126" s="2">
        <v>1482</v>
      </c>
      <c r="G126" s="2">
        <v>11</v>
      </c>
      <c r="H126" s="11">
        <v>80000</v>
      </c>
      <c r="I126" s="12">
        <v>114.55</v>
      </c>
      <c r="J126" s="15">
        <v>85000</v>
      </c>
      <c r="K126" s="16">
        <v>122.32</v>
      </c>
      <c r="L126" s="6">
        <f>J126-H126</f>
        <v>5000</v>
      </c>
      <c r="M126" s="7">
        <f>(J126/H126)-100%</f>
        <v>6.25E-2</v>
      </c>
      <c r="N126" s="8">
        <f>K126-I126</f>
        <v>7.769999999999996</v>
      </c>
      <c r="O126" s="9">
        <f>(K126/I126)-100%</f>
        <v>6.783064164120467E-2</v>
      </c>
    </row>
    <row r="127" spans="1:15">
      <c r="A127" s="1" t="s">
        <v>153</v>
      </c>
      <c r="B127" s="1" t="s">
        <v>20</v>
      </c>
      <c r="C127" s="1" t="s">
        <v>26</v>
      </c>
      <c r="D127" s="1" t="s">
        <v>18</v>
      </c>
      <c r="E127" s="2">
        <v>78</v>
      </c>
      <c r="F127" s="2">
        <v>82</v>
      </c>
      <c r="G127" s="2">
        <v>0</v>
      </c>
      <c r="H127" s="11">
        <v>0</v>
      </c>
      <c r="I127" s="12">
        <v>0</v>
      </c>
      <c r="J127" s="15">
        <v>0</v>
      </c>
      <c r="K127" s="16">
        <v>0</v>
      </c>
      <c r="L127" s="6">
        <f>J127-H127</f>
        <v>0</v>
      </c>
      <c r="M127" s="7">
        <v>0</v>
      </c>
      <c r="N127" s="8">
        <f>K127-I127</f>
        <v>0</v>
      </c>
      <c r="O127" s="9">
        <v>0</v>
      </c>
    </row>
    <row r="128" spans="1:15">
      <c r="A128" s="1" t="s">
        <v>154</v>
      </c>
      <c r="B128" s="1" t="s">
        <v>20</v>
      </c>
      <c r="C128" s="1" t="s">
        <v>26</v>
      </c>
      <c r="D128" s="1" t="s">
        <v>18</v>
      </c>
      <c r="E128" s="2">
        <v>156</v>
      </c>
      <c r="F128" s="2">
        <v>161</v>
      </c>
      <c r="G128" s="2">
        <v>0</v>
      </c>
      <c r="H128" s="11">
        <v>500</v>
      </c>
      <c r="I128" s="12">
        <v>4.22</v>
      </c>
      <c r="J128" s="15">
        <v>500</v>
      </c>
      <c r="K128" s="16">
        <v>4.03</v>
      </c>
      <c r="L128" s="6">
        <f>J128-H128</f>
        <v>0</v>
      </c>
      <c r="M128" s="7">
        <f>(J128/H128)-100%</f>
        <v>0</v>
      </c>
      <c r="N128" s="8">
        <f>K128-I128</f>
        <v>-0.1899999999999995</v>
      </c>
      <c r="O128" s="9">
        <f>(K128/I128)-100%</f>
        <v>-4.5023696682464309E-2</v>
      </c>
    </row>
    <row r="129" spans="1:15">
      <c r="A129" s="1" t="s">
        <v>155</v>
      </c>
      <c r="B129" s="1" t="s">
        <v>16</v>
      </c>
      <c r="C129" s="1" t="s">
        <v>17</v>
      </c>
      <c r="D129" s="1" t="s">
        <v>18</v>
      </c>
      <c r="E129" s="2">
        <v>693</v>
      </c>
      <c r="F129" s="2">
        <v>713</v>
      </c>
      <c r="G129" s="2">
        <v>9</v>
      </c>
      <c r="H129" s="11">
        <v>30000</v>
      </c>
      <c r="I129" s="12">
        <v>74.650000000000006</v>
      </c>
      <c r="J129" s="15">
        <v>31926</v>
      </c>
      <c r="K129" s="16">
        <v>78.62</v>
      </c>
      <c r="L129" s="6">
        <f>J129-H129</f>
        <v>1926</v>
      </c>
      <c r="M129" s="7">
        <f>(J129/H129)-100%</f>
        <v>6.4200000000000035E-2</v>
      </c>
      <c r="N129" s="8">
        <f>K129-I129</f>
        <v>3.9699999999999989</v>
      </c>
      <c r="O129" s="9">
        <f>(K129/I129)-100%</f>
        <v>5.3181513730743424E-2</v>
      </c>
    </row>
    <row r="130" spans="1:15">
      <c r="A130" s="1" t="s">
        <v>156</v>
      </c>
      <c r="B130" s="1" t="s">
        <v>16</v>
      </c>
      <c r="C130" s="1" t="s">
        <v>23</v>
      </c>
      <c r="D130" s="1" t="s">
        <v>24</v>
      </c>
      <c r="E130" s="2">
        <v>203</v>
      </c>
      <c r="F130" s="2">
        <v>212</v>
      </c>
      <c r="G130" s="2">
        <v>9</v>
      </c>
      <c r="H130" s="11">
        <v>5465</v>
      </c>
      <c r="I130" s="12">
        <v>42.7</v>
      </c>
      <c r="J130" s="15">
        <v>5876</v>
      </c>
      <c r="K130" s="16">
        <v>44.85</v>
      </c>
      <c r="L130" s="6">
        <f>J130-H130</f>
        <v>411</v>
      </c>
      <c r="M130" s="7">
        <f>(J130/H130)-100%</f>
        <v>7.5205855443732927E-2</v>
      </c>
      <c r="N130" s="8">
        <f>K130-I130</f>
        <v>2.1499999999999986</v>
      </c>
      <c r="O130" s="9">
        <f>(K130/I130)-100%</f>
        <v>5.0351288056206034E-2</v>
      </c>
    </row>
    <row r="131" spans="1:15">
      <c r="A131" s="1" t="s">
        <v>157</v>
      </c>
      <c r="B131" s="1" t="s">
        <v>51</v>
      </c>
      <c r="C131" s="1" t="s">
        <v>23</v>
      </c>
      <c r="D131" s="1" t="s">
        <v>24</v>
      </c>
      <c r="E131" s="2">
        <v>6652</v>
      </c>
      <c r="F131" s="2">
        <v>6656</v>
      </c>
      <c r="G131" s="2">
        <v>16</v>
      </c>
      <c r="H131" s="11">
        <v>500000</v>
      </c>
      <c r="I131" s="12">
        <v>171.47</v>
      </c>
      <c r="J131" s="15">
        <v>535600</v>
      </c>
      <c r="K131" s="16">
        <v>177.82</v>
      </c>
      <c r="L131" s="6">
        <f>J131-H131</f>
        <v>35600</v>
      </c>
      <c r="M131" s="7">
        <f>(J131/H131)-100%</f>
        <v>7.119999999999993E-2</v>
      </c>
      <c r="N131" s="8">
        <f>K131-I131</f>
        <v>6.3499999999999943</v>
      </c>
      <c r="O131" s="9">
        <f>(K131/I131)-100%</f>
        <v>3.7032717093369083E-2</v>
      </c>
    </row>
    <row r="132" spans="1:15">
      <c r="A132" s="1" t="s">
        <v>158</v>
      </c>
      <c r="B132" s="1" t="s">
        <v>20</v>
      </c>
      <c r="C132" s="1" t="s">
        <v>17</v>
      </c>
      <c r="D132" s="1" t="s">
        <v>18</v>
      </c>
      <c r="E132" s="2">
        <v>156</v>
      </c>
      <c r="F132" s="2">
        <v>156</v>
      </c>
      <c r="G132" s="2">
        <v>0</v>
      </c>
      <c r="H132" s="11">
        <v>0</v>
      </c>
      <c r="I132" s="12">
        <v>0</v>
      </c>
      <c r="J132" s="15">
        <v>0</v>
      </c>
      <c r="K132" s="16">
        <v>0</v>
      </c>
      <c r="L132" s="6">
        <f>J132-H132</f>
        <v>0</v>
      </c>
      <c r="M132" s="7">
        <v>0</v>
      </c>
      <c r="N132" s="8">
        <f>K132-I132</f>
        <v>0</v>
      </c>
      <c r="O132" s="9">
        <v>0</v>
      </c>
    </row>
    <row r="133" spans="1:15">
      <c r="A133" s="1" t="s">
        <v>159</v>
      </c>
      <c r="B133" s="1" t="s">
        <v>16</v>
      </c>
      <c r="C133" s="1" t="s">
        <v>26</v>
      </c>
      <c r="D133" s="1" t="s">
        <v>18</v>
      </c>
      <c r="E133" s="2">
        <v>332</v>
      </c>
      <c r="F133" s="2">
        <v>336</v>
      </c>
      <c r="G133" s="2">
        <v>8</v>
      </c>
      <c r="H133" s="11">
        <v>21500</v>
      </c>
      <c r="I133" s="12">
        <v>117.49</v>
      </c>
      <c r="J133" s="15">
        <v>22250</v>
      </c>
      <c r="K133" s="16">
        <v>123.75</v>
      </c>
      <c r="L133" s="6">
        <f>J133-H133</f>
        <v>750</v>
      </c>
      <c r="M133" s="7">
        <f>(J133/H133)-100%</f>
        <v>3.488372093023262E-2</v>
      </c>
      <c r="N133" s="8">
        <f>K133-I133</f>
        <v>6.2600000000000051</v>
      </c>
      <c r="O133" s="9">
        <f>(K133/I133)-100%</f>
        <v>5.3281130308962421E-2</v>
      </c>
    </row>
    <row r="134" spans="1:15">
      <c r="A134" s="1" t="s">
        <v>160</v>
      </c>
      <c r="B134" s="1" t="s">
        <v>20</v>
      </c>
      <c r="C134" s="1" t="s">
        <v>26</v>
      </c>
      <c r="D134" s="1" t="s">
        <v>18</v>
      </c>
      <c r="E134" s="2">
        <v>68</v>
      </c>
      <c r="F134" s="2">
        <v>71</v>
      </c>
      <c r="G134" s="2">
        <v>0</v>
      </c>
      <c r="H134" s="11">
        <v>0</v>
      </c>
      <c r="I134" s="12">
        <v>0</v>
      </c>
      <c r="J134" s="15">
        <v>0</v>
      </c>
      <c r="K134" s="16">
        <v>0</v>
      </c>
      <c r="L134" s="6">
        <f>J134-H134</f>
        <v>0</v>
      </c>
      <c r="M134" s="7">
        <v>0</v>
      </c>
      <c r="N134" s="8">
        <f>K134-I134</f>
        <v>0</v>
      </c>
      <c r="O134" s="9">
        <v>0</v>
      </c>
    </row>
    <row r="135" spans="1:15">
      <c r="A135" s="1" t="s">
        <v>161</v>
      </c>
      <c r="B135" s="1" t="s">
        <v>16</v>
      </c>
      <c r="C135" s="1" t="s">
        <v>26</v>
      </c>
      <c r="D135" s="1" t="s">
        <v>18</v>
      </c>
      <c r="E135" s="2">
        <v>313</v>
      </c>
      <c r="F135" s="2">
        <v>320</v>
      </c>
      <c r="G135" s="2">
        <v>8</v>
      </c>
      <c r="H135" s="11">
        <v>14475</v>
      </c>
      <c r="I135" s="12">
        <v>82.95</v>
      </c>
      <c r="J135" s="15">
        <v>14909</v>
      </c>
      <c r="K135" s="16">
        <v>86.48</v>
      </c>
      <c r="L135" s="6">
        <f>J135-H135</f>
        <v>434</v>
      </c>
      <c r="M135" s="7">
        <f>(J135/H135)-100%</f>
        <v>2.9982728842832485E-2</v>
      </c>
      <c r="N135" s="8">
        <f>K135-I135</f>
        <v>3.5300000000000011</v>
      </c>
      <c r="O135" s="9">
        <f>(K135/I135)-100%</f>
        <v>4.2555756479807139E-2</v>
      </c>
    </row>
    <row r="136" spans="1:15">
      <c r="A136" s="1" t="s">
        <v>162</v>
      </c>
      <c r="B136" s="1" t="s">
        <v>16</v>
      </c>
      <c r="C136" s="1" t="s">
        <v>42</v>
      </c>
      <c r="D136" s="1" t="s">
        <v>18</v>
      </c>
      <c r="E136" s="2">
        <v>1816</v>
      </c>
      <c r="F136" s="2">
        <v>1883</v>
      </c>
      <c r="G136" s="2">
        <v>8</v>
      </c>
      <c r="H136" s="11">
        <v>30000</v>
      </c>
      <c r="I136" s="12">
        <v>28.4</v>
      </c>
      <c r="J136" s="15">
        <v>31500</v>
      </c>
      <c r="K136" s="16">
        <v>29.62</v>
      </c>
      <c r="L136" s="6">
        <f>J136-H136</f>
        <v>1500</v>
      </c>
      <c r="M136" s="7">
        <f>(J136/H136)-100%</f>
        <v>5.0000000000000044E-2</v>
      </c>
      <c r="N136" s="8">
        <f>K136-I136</f>
        <v>1.2200000000000024</v>
      </c>
      <c r="O136" s="9">
        <f>(K136/I136)-100%</f>
        <v>4.2957746478873293E-2</v>
      </c>
    </row>
    <row r="137" spans="1:15">
      <c r="A137" s="1" t="s">
        <v>163</v>
      </c>
      <c r="B137" s="1" t="s">
        <v>16</v>
      </c>
      <c r="C137" s="1" t="s">
        <v>49</v>
      </c>
      <c r="D137" s="1" t="s">
        <v>24</v>
      </c>
      <c r="E137" s="2">
        <v>3779</v>
      </c>
      <c r="F137" s="2">
        <v>3855</v>
      </c>
      <c r="G137" s="2">
        <v>15</v>
      </c>
      <c r="H137" s="11">
        <v>105281</v>
      </c>
      <c r="I137" s="12">
        <v>66.760000000000005</v>
      </c>
      <c r="J137" s="15">
        <v>107386</v>
      </c>
      <c r="K137" s="16">
        <v>67.75</v>
      </c>
      <c r="L137" s="6">
        <f>J137-H137</f>
        <v>2105</v>
      </c>
      <c r="M137" s="7">
        <f>(J137/H137)-100%</f>
        <v>1.9994110998185821E-2</v>
      </c>
      <c r="N137" s="8">
        <f>K137-I137</f>
        <v>0.98999999999999488</v>
      </c>
      <c r="O137" s="9">
        <f>(K137/I137)-100%</f>
        <v>1.4829239065308419E-2</v>
      </c>
    </row>
    <row r="138" spans="1:15">
      <c r="A138" s="1" t="s">
        <v>164</v>
      </c>
      <c r="B138" s="1" t="s">
        <v>51</v>
      </c>
      <c r="C138" s="1" t="s">
        <v>23</v>
      </c>
      <c r="D138" s="1" t="s">
        <v>24</v>
      </c>
      <c r="E138" s="2">
        <v>7104</v>
      </c>
      <c r="F138" s="2">
        <v>7162</v>
      </c>
      <c r="G138" s="2">
        <v>12</v>
      </c>
      <c r="H138" s="11">
        <v>565154</v>
      </c>
      <c r="I138" s="12">
        <v>200.2</v>
      </c>
      <c r="J138" s="15">
        <v>587760</v>
      </c>
      <c r="K138" s="16">
        <v>206.67</v>
      </c>
      <c r="L138" s="6">
        <f>J138-H138</f>
        <v>22606</v>
      </c>
      <c r="M138" s="7">
        <f>(J138/H138)-100%</f>
        <v>3.9999716891325088E-2</v>
      </c>
      <c r="N138" s="8">
        <f>K138-I138</f>
        <v>6.4699999999999989</v>
      </c>
      <c r="O138" s="9">
        <f>(K138/I138)-100%</f>
        <v>3.2317682317682284E-2</v>
      </c>
    </row>
    <row r="139" spans="1:15">
      <c r="A139" s="1" t="s">
        <v>165</v>
      </c>
      <c r="B139" s="1" t="s">
        <v>16</v>
      </c>
      <c r="C139" s="1" t="s">
        <v>49</v>
      </c>
      <c r="D139" s="1" t="s">
        <v>24</v>
      </c>
      <c r="E139" s="2">
        <v>684</v>
      </c>
      <c r="F139" s="2">
        <v>692</v>
      </c>
      <c r="G139" s="2">
        <v>9</v>
      </c>
      <c r="H139" s="11">
        <v>28130</v>
      </c>
      <c r="I139" s="12">
        <v>82.25</v>
      </c>
      <c r="J139" s="15">
        <v>29683</v>
      </c>
      <c r="K139" s="16">
        <v>85.54</v>
      </c>
      <c r="L139" s="6">
        <f>J139-H139</f>
        <v>1553</v>
      </c>
      <c r="M139" s="7">
        <f>(J139/H139)-100%</f>
        <v>5.5207963028794937E-2</v>
      </c>
      <c r="N139" s="8">
        <f>K139-I139</f>
        <v>3.2900000000000063</v>
      </c>
      <c r="O139" s="9">
        <f>(K139/I139)-100%</f>
        <v>4.0000000000000036E-2</v>
      </c>
    </row>
    <row r="140" spans="1:15">
      <c r="A140" s="1" t="s">
        <v>166</v>
      </c>
      <c r="B140" s="1" t="s">
        <v>16</v>
      </c>
      <c r="C140" s="1" t="s">
        <v>23</v>
      </c>
      <c r="D140" s="1" t="s">
        <v>24</v>
      </c>
      <c r="E140" s="2">
        <v>642</v>
      </c>
      <c r="F140" s="2">
        <v>633</v>
      </c>
      <c r="G140" s="2">
        <v>9</v>
      </c>
      <c r="H140" s="11">
        <v>28000</v>
      </c>
      <c r="I140" s="12">
        <v>96.22</v>
      </c>
      <c r="J140" s="15">
        <v>28000</v>
      </c>
      <c r="K140" s="16">
        <v>95.24</v>
      </c>
      <c r="L140" s="6">
        <f>J140-H140</f>
        <v>0</v>
      </c>
      <c r="M140" s="7">
        <f>(J140/H140)-100%</f>
        <v>0</v>
      </c>
      <c r="N140" s="8">
        <f>K140-I140</f>
        <v>-0.98000000000000398</v>
      </c>
      <c r="O140" s="9">
        <f>(K140/I140)-100%</f>
        <v>-1.0184992725005282E-2</v>
      </c>
    </row>
    <row r="141" spans="1:15">
      <c r="A141" s="1" t="s">
        <v>167</v>
      </c>
      <c r="B141" s="1" t="s">
        <v>20</v>
      </c>
      <c r="C141" s="1" t="s">
        <v>26</v>
      </c>
      <c r="D141" s="1" t="s">
        <v>18</v>
      </c>
      <c r="E141" s="2">
        <v>59</v>
      </c>
      <c r="F141" s="2">
        <v>61</v>
      </c>
      <c r="G141" s="2">
        <v>0</v>
      </c>
      <c r="H141" s="11">
        <v>0</v>
      </c>
      <c r="I141" s="12">
        <v>0</v>
      </c>
      <c r="J141" s="15">
        <v>0</v>
      </c>
      <c r="K141" s="16">
        <v>0</v>
      </c>
      <c r="L141" s="6">
        <f>J141-H141</f>
        <v>0</v>
      </c>
      <c r="M141" s="7">
        <v>0</v>
      </c>
      <c r="N141" s="8">
        <f>K141-I141</f>
        <v>0</v>
      </c>
      <c r="O141" s="9">
        <v>0</v>
      </c>
    </row>
    <row r="142" spans="1:15">
      <c r="A142" s="1" t="s">
        <v>168</v>
      </c>
      <c r="B142" s="1" t="s">
        <v>51</v>
      </c>
      <c r="C142" s="1" t="s">
        <v>31</v>
      </c>
      <c r="D142" s="1" t="s">
        <v>24</v>
      </c>
      <c r="E142" s="2">
        <v>41178</v>
      </c>
      <c r="F142" s="2">
        <v>41945</v>
      </c>
      <c r="G142" s="2">
        <v>20</v>
      </c>
      <c r="H142" s="11">
        <v>490000</v>
      </c>
      <c r="I142" s="12">
        <v>28.68</v>
      </c>
      <c r="J142" s="15">
        <v>490000</v>
      </c>
      <c r="K142" s="16">
        <v>28.25</v>
      </c>
      <c r="L142" s="6">
        <f>J142-H142</f>
        <v>0</v>
      </c>
      <c r="M142" s="7">
        <f>(J142/H142)-100%</f>
        <v>0</v>
      </c>
      <c r="N142" s="8">
        <f>K142-I142</f>
        <v>-0.42999999999999972</v>
      </c>
      <c r="O142" s="9">
        <f>(K142/I142)-100%</f>
        <v>-1.4993026499302675E-2</v>
      </c>
    </row>
    <row r="143" spans="1:15">
      <c r="A143" s="1" t="s">
        <v>169</v>
      </c>
      <c r="B143" s="1" t="s">
        <v>16</v>
      </c>
      <c r="C143" s="1" t="s">
        <v>26</v>
      </c>
      <c r="D143" s="1" t="s">
        <v>18</v>
      </c>
      <c r="E143" s="2">
        <v>1083</v>
      </c>
      <c r="F143" s="2">
        <v>1102</v>
      </c>
      <c r="G143" s="2">
        <v>11</v>
      </c>
      <c r="H143" s="11">
        <v>57855</v>
      </c>
      <c r="I143" s="12">
        <v>104.37</v>
      </c>
      <c r="J143" s="15">
        <v>60000</v>
      </c>
      <c r="K143" s="16">
        <v>107.86</v>
      </c>
      <c r="L143" s="6">
        <f>J143-H143</f>
        <v>2145</v>
      </c>
      <c r="M143" s="7">
        <f>(J143/H143)-100%</f>
        <v>3.7075447238786641E-2</v>
      </c>
      <c r="N143" s="8">
        <f>K143-I143</f>
        <v>3.4899999999999949</v>
      </c>
      <c r="O143" s="9">
        <f>(K143/I143)-100%</f>
        <v>3.3438727603717577E-2</v>
      </c>
    </row>
    <row r="144" spans="1:15">
      <c r="A144" s="1" t="s">
        <v>170</v>
      </c>
      <c r="B144" s="1" t="s">
        <v>16</v>
      </c>
      <c r="C144" s="1" t="s">
        <v>23</v>
      </c>
      <c r="D144" s="1" t="s">
        <v>24</v>
      </c>
      <c r="E144" s="2">
        <v>1188</v>
      </c>
      <c r="F144" s="2">
        <v>1178</v>
      </c>
      <c r="G144" s="2">
        <v>11</v>
      </c>
      <c r="H144" s="11">
        <v>35000</v>
      </c>
      <c r="I144" s="12">
        <v>56.36</v>
      </c>
      <c r="J144" s="15">
        <v>38000</v>
      </c>
      <c r="K144" s="16">
        <v>61.29</v>
      </c>
      <c r="L144" s="6">
        <f>J144-H144</f>
        <v>3000</v>
      </c>
      <c r="M144" s="7">
        <f>(J144/H144)-100%</f>
        <v>8.5714285714285632E-2</v>
      </c>
      <c r="N144" s="8">
        <f>K144-I144</f>
        <v>4.93</v>
      </c>
      <c r="O144" s="9">
        <f>(K144/I144)-100%</f>
        <v>8.747338537970184E-2</v>
      </c>
    </row>
    <row r="145" spans="1:15">
      <c r="A145" s="1" t="s">
        <v>171</v>
      </c>
      <c r="B145" s="1" t="s">
        <v>16</v>
      </c>
      <c r="C145" s="1" t="s">
        <v>17</v>
      </c>
      <c r="D145" s="1" t="s">
        <v>18</v>
      </c>
      <c r="E145" s="2">
        <v>1744</v>
      </c>
      <c r="F145" s="2">
        <v>1788</v>
      </c>
      <c r="G145" s="2">
        <v>11</v>
      </c>
      <c r="H145" s="11">
        <v>86127</v>
      </c>
      <c r="I145" s="12">
        <v>100.01</v>
      </c>
      <c r="J145" s="15">
        <v>90433</v>
      </c>
      <c r="K145" s="16">
        <v>104.75</v>
      </c>
      <c r="L145" s="6">
        <f>J145-H145</f>
        <v>4306</v>
      </c>
      <c r="M145" s="7">
        <f>(J145/H145)-100%</f>
        <v>4.9995936233701466E-2</v>
      </c>
      <c r="N145" s="8">
        <f>K145-I145</f>
        <v>4.7399999999999949</v>
      </c>
      <c r="O145" s="9">
        <f>(K145/I145)-100%</f>
        <v>4.7395260473952483E-2</v>
      </c>
    </row>
    <row r="146" spans="1:15">
      <c r="A146" s="1" t="s">
        <v>172</v>
      </c>
      <c r="B146" s="1" t="s">
        <v>16</v>
      </c>
      <c r="C146" s="1" t="s">
        <v>42</v>
      </c>
      <c r="D146" s="1" t="s">
        <v>18</v>
      </c>
      <c r="E146" s="2">
        <v>17044</v>
      </c>
      <c r="F146" s="2">
        <v>16081</v>
      </c>
      <c r="G146" s="2">
        <v>15</v>
      </c>
      <c r="H146" s="11">
        <v>291500</v>
      </c>
      <c r="I146" s="12">
        <v>40.65</v>
      </c>
      <c r="J146" s="15">
        <v>435000</v>
      </c>
      <c r="K146" s="16">
        <v>58.48</v>
      </c>
      <c r="L146" s="6">
        <f>J146-H146</f>
        <v>143500</v>
      </c>
      <c r="M146" s="7">
        <f>(J146/H146)-100%</f>
        <v>0.49228130360205835</v>
      </c>
      <c r="N146" s="8">
        <f>K146-I146</f>
        <v>17.829999999999998</v>
      </c>
      <c r="O146" s="9">
        <f>(K146/I146)-100%</f>
        <v>0.43862238622386229</v>
      </c>
    </row>
    <row r="147" spans="1:15">
      <c r="A147" s="1" t="s">
        <v>173</v>
      </c>
      <c r="B147" s="1" t="s">
        <v>16</v>
      </c>
      <c r="C147" s="1" t="s">
        <v>17</v>
      </c>
      <c r="D147" s="1" t="s">
        <v>18</v>
      </c>
      <c r="E147" s="2">
        <v>1009</v>
      </c>
      <c r="F147" s="2">
        <v>1051</v>
      </c>
      <c r="G147" s="2">
        <v>9</v>
      </c>
      <c r="H147" s="11">
        <v>66000</v>
      </c>
      <c r="I147" s="12">
        <v>119.35</v>
      </c>
      <c r="J147" s="15">
        <v>96000</v>
      </c>
      <c r="K147" s="16">
        <v>172.51</v>
      </c>
      <c r="L147" s="6">
        <f>J147-H147</f>
        <v>30000</v>
      </c>
      <c r="M147" s="7">
        <f>(J147/H147)-100%</f>
        <v>0.45454545454545459</v>
      </c>
      <c r="N147" s="8">
        <f>K147-I147</f>
        <v>53.16</v>
      </c>
      <c r="O147" s="9">
        <f>(K147/I147)-100%</f>
        <v>0.44541265186426471</v>
      </c>
    </row>
    <row r="148" spans="1:15">
      <c r="A148" s="1" t="s">
        <v>174</v>
      </c>
      <c r="B148" s="1" t="s">
        <v>16</v>
      </c>
      <c r="C148" s="1" t="s">
        <v>26</v>
      </c>
      <c r="D148" s="1" t="s">
        <v>18</v>
      </c>
      <c r="E148" s="2">
        <v>193</v>
      </c>
      <c r="F148" s="2">
        <v>207</v>
      </c>
      <c r="G148" s="2">
        <v>7</v>
      </c>
      <c r="H148" s="11">
        <v>8580</v>
      </c>
      <c r="I148" s="12">
        <v>67.510000000000005</v>
      </c>
      <c r="J148" s="15">
        <v>9000</v>
      </c>
      <c r="K148" s="16">
        <v>72.87</v>
      </c>
      <c r="L148" s="6">
        <f>J148-H148</f>
        <v>420</v>
      </c>
      <c r="M148" s="7">
        <f>(J148/H148)-100%</f>
        <v>4.8951048951048959E-2</v>
      </c>
      <c r="N148" s="8">
        <f>K148-I148</f>
        <v>5.3599999999999994</v>
      </c>
      <c r="O148" s="9">
        <f>(K148/I148)-100%</f>
        <v>7.9395645089616274E-2</v>
      </c>
    </row>
    <row r="149" spans="1:15">
      <c r="A149" s="1" t="s">
        <v>175</v>
      </c>
      <c r="B149" s="1" t="s">
        <v>20</v>
      </c>
      <c r="C149" s="1" t="s">
        <v>23</v>
      </c>
      <c r="D149" s="1" t="s">
        <v>24</v>
      </c>
      <c r="E149" s="2">
        <v>157</v>
      </c>
      <c r="F149" s="2">
        <v>152</v>
      </c>
      <c r="G149" s="2">
        <v>0</v>
      </c>
      <c r="H149" s="11">
        <v>0</v>
      </c>
      <c r="I149" s="12">
        <v>0</v>
      </c>
      <c r="J149" s="15">
        <v>0</v>
      </c>
      <c r="K149" s="16">
        <v>0</v>
      </c>
      <c r="L149" s="6">
        <f>J149-H149</f>
        <v>0</v>
      </c>
      <c r="M149" s="7">
        <v>0</v>
      </c>
      <c r="N149" s="8">
        <f>K149-I149</f>
        <v>0</v>
      </c>
      <c r="O149" s="9">
        <v>0</v>
      </c>
    </row>
    <row r="150" spans="1:15">
      <c r="A150" s="1" t="s">
        <v>176</v>
      </c>
      <c r="B150" s="1" t="s">
        <v>16</v>
      </c>
      <c r="C150" s="1" t="s">
        <v>26</v>
      </c>
      <c r="D150" s="1" t="s">
        <v>18</v>
      </c>
      <c r="E150" s="2">
        <v>334</v>
      </c>
      <c r="F150" s="2">
        <v>337</v>
      </c>
      <c r="G150" s="2">
        <v>8</v>
      </c>
      <c r="H150" s="11">
        <v>24750</v>
      </c>
      <c r="I150" s="12">
        <v>153.72999999999999</v>
      </c>
      <c r="J150" s="15">
        <v>25850</v>
      </c>
      <c r="K150" s="16">
        <v>160.76</v>
      </c>
      <c r="L150" s="6">
        <f>J150-H150</f>
        <v>1100</v>
      </c>
      <c r="M150" s="7">
        <f>(J150/H150)-100%</f>
        <v>4.4444444444444509E-2</v>
      </c>
      <c r="N150" s="8">
        <f>K150-I150</f>
        <v>7.0300000000000011</v>
      </c>
      <c r="O150" s="9">
        <f>(K150/I150)-100%</f>
        <v>4.572952579197298E-2</v>
      </c>
    </row>
    <row r="151" spans="1:15">
      <c r="A151" s="1" t="s">
        <v>177</v>
      </c>
      <c r="B151" s="1" t="s">
        <v>16</v>
      </c>
      <c r="C151" s="1" t="s">
        <v>23</v>
      </c>
      <c r="D151" s="1" t="s">
        <v>24</v>
      </c>
      <c r="E151" s="2">
        <v>220</v>
      </c>
      <c r="F151" s="2">
        <v>210</v>
      </c>
      <c r="G151" s="2">
        <v>6</v>
      </c>
      <c r="H151" s="11">
        <v>6830</v>
      </c>
      <c r="I151" s="12">
        <v>49.85</v>
      </c>
      <c r="J151" s="15">
        <v>7190</v>
      </c>
      <c r="K151" s="16">
        <v>53.26</v>
      </c>
      <c r="L151" s="6">
        <f>J151-H151</f>
        <v>360</v>
      </c>
      <c r="M151" s="7">
        <f>(J151/H151)-100%</f>
        <v>5.2708638360175586E-2</v>
      </c>
      <c r="N151" s="8">
        <f>K151-I151</f>
        <v>3.4099999999999966</v>
      </c>
      <c r="O151" s="9">
        <f>(K151/I151)-100%</f>
        <v>6.8405215646940798E-2</v>
      </c>
    </row>
    <row r="152" spans="1:15">
      <c r="A152" s="1" t="s">
        <v>178</v>
      </c>
      <c r="B152" s="1" t="s">
        <v>16</v>
      </c>
      <c r="C152" s="1" t="s">
        <v>17</v>
      </c>
      <c r="D152" s="1" t="s">
        <v>18</v>
      </c>
      <c r="E152" s="2">
        <v>274</v>
      </c>
      <c r="F152" s="2">
        <v>286</v>
      </c>
      <c r="G152" s="2">
        <v>7</v>
      </c>
      <c r="H152" s="11">
        <v>12000</v>
      </c>
      <c r="I152" s="12">
        <v>70.92</v>
      </c>
      <c r="J152" s="15">
        <v>12500</v>
      </c>
      <c r="K152" s="16">
        <v>73.36</v>
      </c>
      <c r="L152" s="6">
        <f>J152-H152</f>
        <v>500</v>
      </c>
      <c r="M152" s="7">
        <f>(J152/H152)-100%</f>
        <v>4.1666666666666741E-2</v>
      </c>
      <c r="N152" s="8">
        <f>K152-I152</f>
        <v>2.4399999999999977</v>
      </c>
      <c r="O152" s="9">
        <f>(K152/I152)-100%</f>
        <v>3.440496333897336E-2</v>
      </c>
    </row>
    <row r="153" spans="1:15">
      <c r="A153" s="1" t="s">
        <v>179</v>
      </c>
      <c r="B153" s="1" t="s">
        <v>16</v>
      </c>
      <c r="C153" s="1" t="s">
        <v>23</v>
      </c>
      <c r="D153" s="1" t="s">
        <v>24</v>
      </c>
      <c r="E153" s="2">
        <v>265</v>
      </c>
      <c r="F153" s="2">
        <v>267</v>
      </c>
      <c r="G153" s="2">
        <v>7</v>
      </c>
      <c r="H153" s="11">
        <v>16095</v>
      </c>
      <c r="I153" s="12">
        <v>111.77</v>
      </c>
      <c r="J153" s="15">
        <v>16600</v>
      </c>
      <c r="K153" s="16">
        <v>110.67</v>
      </c>
      <c r="L153" s="6">
        <f>J153-H153</f>
        <v>505</v>
      </c>
      <c r="M153" s="7">
        <f>(J153/H153)-100%</f>
        <v>3.1376203789996948E-2</v>
      </c>
      <c r="N153" s="8">
        <f>K153-I153</f>
        <v>-1.0999999999999943</v>
      </c>
      <c r="O153" s="9">
        <f>(K153/I153)-100%</f>
        <v>-9.8416390802540388E-3</v>
      </c>
    </row>
    <row r="154" spans="1:15">
      <c r="A154" s="1" t="s">
        <v>180</v>
      </c>
      <c r="B154" s="1" t="s">
        <v>16</v>
      </c>
      <c r="C154" s="1" t="s">
        <v>49</v>
      </c>
      <c r="D154" s="1" t="s">
        <v>24</v>
      </c>
      <c r="E154" s="2">
        <v>764</v>
      </c>
      <c r="F154" s="2">
        <v>767</v>
      </c>
      <c r="G154" s="2">
        <v>9</v>
      </c>
      <c r="H154" s="11">
        <v>30850</v>
      </c>
      <c r="I154" s="12">
        <v>89.42</v>
      </c>
      <c r="J154" s="15">
        <v>31800</v>
      </c>
      <c r="K154" s="16">
        <v>92.17</v>
      </c>
      <c r="L154" s="6">
        <f>J154-H154</f>
        <v>950</v>
      </c>
      <c r="M154" s="7">
        <f>(J154/H154)-100%</f>
        <v>3.0794165316045286E-2</v>
      </c>
      <c r="N154" s="8">
        <f>K154-I154</f>
        <v>2.75</v>
      </c>
      <c r="O154" s="9">
        <f>(K154/I154)-100%</f>
        <v>3.075374636546635E-2</v>
      </c>
    </row>
    <row r="155" spans="1:15">
      <c r="A155" s="1" t="s">
        <v>181</v>
      </c>
      <c r="B155" s="1" t="s">
        <v>16</v>
      </c>
      <c r="C155" s="1" t="s">
        <v>17</v>
      </c>
      <c r="D155" s="1" t="s">
        <v>18</v>
      </c>
      <c r="E155" s="2">
        <v>343</v>
      </c>
      <c r="F155" s="2">
        <v>361</v>
      </c>
      <c r="G155" s="2">
        <v>9</v>
      </c>
      <c r="H155" s="11">
        <v>18180</v>
      </c>
      <c r="I155" s="12">
        <v>94.15</v>
      </c>
      <c r="J155" s="15">
        <v>19886</v>
      </c>
      <c r="K155" s="16">
        <v>97.91</v>
      </c>
      <c r="L155" s="6">
        <f>J155-H155</f>
        <v>1706</v>
      </c>
      <c r="M155" s="7">
        <f>(J155/H155)-100%</f>
        <v>9.383938393839375E-2</v>
      </c>
      <c r="N155" s="8">
        <f>K155-I155</f>
        <v>3.7599999999999909</v>
      </c>
      <c r="O155" s="9">
        <f>(K155/I155)-100%</f>
        <v>3.9936271906531928E-2</v>
      </c>
    </row>
    <row r="156" spans="1:15">
      <c r="A156" s="1" t="s">
        <v>182</v>
      </c>
      <c r="B156" s="1" t="s">
        <v>16</v>
      </c>
      <c r="C156" s="1" t="s">
        <v>83</v>
      </c>
      <c r="D156" s="1" t="s">
        <v>24</v>
      </c>
      <c r="E156" s="2">
        <v>1529</v>
      </c>
      <c r="F156" s="2">
        <v>1542</v>
      </c>
      <c r="G156" s="2">
        <v>9</v>
      </c>
      <c r="H156" s="11">
        <v>31050</v>
      </c>
      <c r="I156" s="12">
        <v>43.92</v>
      </c>
      <c r="J156" s="15">
        <v>32603</v>
      </c>
      <c r="K156" s="16">
        <v>45.73</v>
      </c>
      <c r="L156" s="6">
        <f>J156-H156</f>
        <v>1553</v>
      </c>
      <c r="M156" s="7">
        <f>(J156/H156)-100%</f>
        <v>5.0016103059581374E-2</v>
      </c>
      <c r="N156" s="8">
        <f>K156-I156</f>
        <v>1.8099999999999952</v>
      </c>
      <c r="O156" s="9">
        <f>(K156/I156)-100%</f>
        <v>4.1211293260473569E-2</v>
      </c>
    </row>
    <row r="157" spans="1:15">
      <c r="A157" s="1" t="s">
        <v>183</v>
      </c>
      <c r="B157" s="1" t="s">
        <v>16</v>
      </c>
      <c r="C157" s="1" t="s">
        <v>31</v>
      </c>
      <c r="D157" s="1" t="s">
        <v>24</v>
      </c>
      <c r="E157" s="2">
        <v>358</v>
      </c>
      <c r="F157" s="2">
        <v>355</v>
      </c>
      <c r="G157" s="2">
        <v>7</v>
      </c>
      <c r="H157" s="11">
        <v>14350</v>
      </c>
      <c r="I157" s="12">
        <v>67.06</v>
      </c>
      <c r="J157" s="15">
        <v>14350</v>
      </c>
      <c r="K157" s="16">
        <v>65.53</v>
      </c>
      <c r="L157" s="6">
        <f>J157-H157</f>
        <v>0</v>
      </c>
      <c r="M157" s="7">
        <f>(J157/H157)-100%</f>
        <v>0</v>
      </c>
      <c r="N157" s="8">
        <f>K157-I157</f>
        <v>-1.5300000000000011</v>
      </c>
      <c r="O157" s="9">
        <f>(K157/I157)-100%</f>
        <v>-2.2815389203698189E-2</v>
      </c>
    </row>
    <row r="158" spans="1:15">
      <c r="A158" s="1" t="s">
        <v>184</v>
      </c>
      <c r="B158" s="1" t="s">
        <v>16</v>
      </c>
      <c r="C158" s="1" t="s">
        <v>26</v>
      </c>
      <c r="D158" s="1" t="s">
        <v>18</v>
      </c>
      <c r="E158" s="2">
        <v>3423</v>
      </c>
      <c r="F158" s="2">
        <v>3545</v>
      </c>
      <c r="G158" s="2">
        <v>14</v>
      </c>
      <c r="H158" s="11">
        <v>142125</v>
      </c>
      <c r="I158" s="12">
        <v>83.03</v>
      </c>
      <c r="J158" s="15">
        <v>196316</v>
      </c>
      <c r="K158" s="16">
        <v>114.16</v>
      </c>
      <c r="L158" s="6">
        <f>J158-H158</f>
        <v>54191</v>
      </c>
      <c r="M158" s="7">
        <f>(J158/H158)-100%</f>
        <v>0.38129111697449436</v>
      </c>
      <c r="N158" s="8">
        <f>K158-I158</f>
        <v>31.129999999999995</v>
      </c>
      <c r="O158" s="9">
        <f>(K158/I158)-100%</f>
        <v>0.37492472600264959</v>
      </c>
    </row>
    <row r="159" spans="1:15">
      <c r="A159" s="1" t="s">
        <v>185</v>
      </c>
      <c r="B159" s="1" t="s">
        <v>16</v>
      </c>
      <c r="C159" s="1" t="s">
        <v>23</v>
      </c>
      <c r="D159" s="1" t="s">
        <v>24</v>
      </c>
      <c r="E159" s="2">
        <v>230</v>
      </c>
      <c r="F159" s="2">
        <v>241</v>
      </c>
      <c r="G159" s="2">
        <v>7</v>
      </c>
      <c r="H159" s="11">
        <v>11620</v>
      </c>
      <c r="I159" s="12">
        <v>85.44</v>
      </c>
      <c r="J159" s="15">
        <v>15000</v>
      </c>
      <c r="K159" s="16">
        <v>111.94</v>
      </c>
      <c r="L159" s="6">
        <f>J159-H159</f>
        <v>3380</v>
      </c>
      <c r="M159" s="7">
        <f>(J159/H159)-100%</f>
        <v>0.29087779690189319</v>
      </c>
      <c r="N159" s="8">
        <f>K159-I159</f>
        <v>26.5</v>
      </c>
      <c r="O159" s="9">
        <f>(K159/I159)-100%</f>
        <v>0.31015917602996246</v>
      </c>
    </row>
    <row r="160" spans="1:15">
      <c r="A160" s="1" t="s">
        <v>186</v>
      </c>
      <c r="B160" s="1" t="s">
        <v>16</v>
      </c>
      <c r="C160" s="1" t="s">
        <v>23</v>
      </c>
      <c r="D160" s="1" t="s">
        <v>24</v>
      </c>
      <c r="E160" s="2">
        <v>120</v>
      </c>
      <c r="F160" s="2">
        <v>116</v>
      </c>
      <c r="G160" s="2">
        <v>5</v>
      </c>
      <c r="H160" s="11">
        <v>4400</v>
      </c>
      <c r="I160" s="12">
        <v>66.67</v>
      </c>
      <c r="J160" s="15">
        <v>4400</v>
      </c>
      <c r="K160" s="16">
        <v>63.77</v>
      </c>
      <c r="L160" s="6">
        <f>J160-H160</f>
        <v>0</v>
      </c>
      <c r="M160" s="7">
        <f>(J160/H160)-100%</f>
        <v>0</v>
      </c>
      <c r="N160" s="8">
        <f>K160-I160</f>
        <v>-2.8999999999999986</v>
      </c>
      <c r="O160" s="9">
        <f>(K160/I160)-100%</f>
        <v>-4.3497825108744559E-2</v>
      </c>
    </row>
    <row r="161" spans="1:15">
      <c r="A161" s="1" t="s">
        <v>187</v>
      </c>
      <c r="B161" s="1" t="s">
        <v>16</v>
      </c>
      <c r="C161" s="1" t="s">
        <v>17</v>
      </c>
      <c r="D161" s="1" t="s">
        <v>18</v>
      </c>
      <c r="E161" s="2">
        <v>151</v>
      </c>
      <c r="F161" s="2">
        <v>161</v>
      </c>
      <c r="G161" s="2">
        <v>5</v>
      </c>
      <c r="H161" s="11">
        <v>5000</v>
      </c>
      <c r="I161" s="12">
        <v>57.6</v>
      </c>
      <c r="J161" s="15">
        <v>5000</v>
      </c>
      <c r="K161" s="16">
        <v>55.99</v>
      </c>
      <c r="L161" s="6">
        <f>J161-H161</f>
        <v>0</v>
      </c>
      <c r="M161" s="7">
        <f>(J161/H161)-100%</f>
        <v>0</v>
      </c>
      <c r="N161" s="8">
        <f>K161-I161</f>
        <v>-1.6099999999999994</v>
      </c>
      <c r="O161" s="9">
        <f>(K161/I161)-100%</f>
        <v>-2.7951388888888928E-2</v>
      </c>
    </row>
    <row r="162" spans="1:15">
      <c r="A162" s="1" t="s">
        <v>188</v>
      </c>
      <c r="B162" s="1" t="s">
        <v>16</v>
      </c>
      <c r="C162" s="1" t="s">
        <v>26</v>
      </c>
      <c r="D162" s="1" t="s">
        <v>18</v>
      </c>
      <c r="E162" s="2">
        <v>274</v>
      </c>
      <c r="F162" s="2">
        <v>286</v>
      </c>
      <c r="G162" s="2">
        <v>7</v>
      </c>
      <c r="H162" s="11">
        <v>12014</v>
      </c>
      <c r="I162" s="12">
        <v>73.39</v>
      </c>
      <c r="J162" s="15">
        <v>11999</v>
      </c>
      <c r="K162" s="16">
        <v>72.28</v>
      </c>
      <c r="L162" s="6">
        <f>J162-H162</f>
        <v>-15</v>
      </c>
      <c r="M162" s="7">
        <f>(J162/H162)-100%</f>
        <v>-1.2485433660729406E-3</v>
      </c>
      <c r="N162" s="8">
        <f>K162-I162</f>
        <v>-1.1099999999999994</v>
      </c>
      <c r="O162" s="9">
        <f>(K162/I162)-100%</f>
        <v>-1.512467638642867E-2</v>
      </c>
    </row>
    <row r="163" spans="1:15">
      <c r="A163" s="1" t="s">
        <v>189</v>
      </c>
      <c r="B163" s="1" t="s">
        <v>16</v>
      </c>
      <c r="C163" s="1" t="s">
        <v>17</v>
      </c>
      <c r="D163" s="1" t="s">
        <v>18</v>
      </c>
      <c r="E163" s="2">
        <v>148</v>
      </c>
      <c r="F163" s="2">
        <v>157</v>
      </c>
      <c r="G163" s="2">
        <v>7</v>
      </c>
      <c r="H163" s="11">
        <v>4410</v>
      </c>
      <c r="I163" s="12">
        <v>49.49</v>
      </c>
      <c r="J163" s="15">
        <v>4630</v>
      </c>
      <c r="K163" s="16">
        <v>50.55</v>
      </c>
      <c r="L163" s="6">
        <f>J163-H163</f>
        <v>220</v>
      </c>
      <c r="M163" s="7">
        <f>(J163/H163)-100%</f>
        <v>4.9886621315192725E-2</v>
      </c>
      <c r="N163" s="8">
        <f>K163-I163</f>
        <v>1.0599999999999952</v>
      </c>
      <c r="O163" s="9">
        <f>(K163/I163)-100%</f>
        <v>2.1418468377449873E-2</v>
      </c>
    </row>
    <row r="164" spans="1:15">
      <c r="A164" s="1" t="s">
        <v>190</v>
      </c>
      <c r="B164" s="1" t="s">
        <v>20</v>
      </c>
      <c r="C164" s="1" t="s">
        <v>26</v>
      </c>
      <c r="D164" s="1" t="s">
        <v>18</v>
      </c>
      <c r="E164" s="2">
        <v>129</v>
      </c>
      <c r="F164" s="2">
        <v>142</v>
      </c>
      <c r="G164" s="2">
        <v>0</v>
      </c>
      <c r="H164" s="11">
        <v>5500</v>
      </c>
      <c r="I164" s="12">
        <v>65.48</v>
      </c>
      <c r="J164" s="15">
        <v>5900</v>
      </c>
      <c r="K164" s="16">
        <v>68.05</v>
      </c>
      <c r="L164" s="6">
        <f>J164-H164</f>
        <v>400</v>
      </c>
      <c r="M164" s="7">
        <f>(J164/H164)-100%</f>
        <v>7.2727272727272751E-2</v>
      </c>
      <c r="N164" s="8">
        <f>K164-I164</f>
        <v>2.5699999999999932</v>
      </c>
      <c r="O164" s="9">
        <f>(K164/I164)-100%</f>
        <v>3.9248625534514359E-2</v>
      </c>
    </row>
    <row r="165" spans="1:15">
      <c r="A165" s="1" t="s">
        <v>191</v>
      </c>
      <c r="B165" s="1" t="s">
        <v>16</v>
      </c>
      <c r="C165" s="1" t="s">
        <v>31</v>
      </c>
      <c r="D165" s="1" t="s">
        <v>24</v>
      </c>
      <c r="E165" s="2">
        <v>1694</v>
      </c>
      <c r="F165" s="2">
        <v>1717</v>
      </c>
      <c r="G165" s="2">
        <v>7</v>
      </c>
      <c r="H165" s="11">
        <v>70000</v>
      </c>
      <c r="I165" s="12">
        <v>76.75</v>
      </c>
      <c r="J165" s="15">
        <v>100000</v>
      </c>
      <c r="K165" s="16">
        <v>110.38</v>
      </c>
      <c r="L165" s="6">
        <f>J165-H165</f>
        <v>30000</v>
      </c>
      <c r="M165" s="7">
        <f>(J165/H165)-100%</f>
        <v>0.4285714285714286</v>
      </c>
      <c r="N165" s="8">
        <f>K165-I165</f>
        <v>33.629999999999995</v>
      </c>
      <c r="O165" s="9">
        <f>(K165/I165)-100%</f>
        <v>0.43817589576547222</v>
      </c>
    </row>
    <row r="166" spans="1:15">
      <c r="A166" s="1" t="s">
        <v>192</v>
      </c>
      <c r="B166" s="1" t="s">
        <v>16</v>
      </c>
      <c r="C166" s="1" t="s">
        <v>49</v>
      </c>
      <c r="D166" s="1" t="s">
        <v>24</v>
      </c>
      <c r="E166" s="2">
        <v>388</v>
      </c>
      <c r="F166" s="2">
        <v>398</v>
      </c>
      <c r="G166" s="2">
        <v>7</v>
      </c>
      <c r="H166" s="11">
        <v>16000</v>
      </c>
      <c r="I166" s="12">
        <v>68.09</v>
      </c>
      <c r="J166" s="15">
        <v>1600</v>
      </c>
      <c r="K166" s="16">
        <v>65.569999999999993</v>
      </c>
      <c r="L166" s="6">
        <f>J166-H166</f>
        <v>-14400</v>
      </c>
      <c r="M166" s="7">
        <f>(J166/H166)-100%</f>
        <v>-0.9</v>
      </c>
      <c r="N166" s="8">
        <f>K166-I166</f>
        <v>-2.5200000000000102</v>
      </c>
      <c r="O166" s="9">
        <f>(K166/I166)-100%</f>
        <v>-3.7009839917756082E-2</v>
      </c>
    </row>
    <row r="167" spans="1:15">
      <c r="A167" s="1" t="s">
        <v>193</v>
      </c>
      <c r="B167" s="1" t="s">
        <v>16</v>
      </c>
      <c r="C167" s="1" t="s">
        <v>17</v>
      </c>
      <c r="D167" s="1" t="s">
        <v>18</v>
      </c>
      <c r="E167" s="2">
        <v>3065</v>
      </c>
      <c r="F167" s="2">
        <v>3153</v>
      </c>
      <c r="G167" s="2">
        <v>12</v>
      </c>
      <c r="H167" s="11">
        <v>132935</v>
      </c>
      <c r="I167" s="12">
        <v>88.62</v>
      </c>
      <c r="J167" s="15">
        <v>127805</v>
      </c>
      <c r="K167" s="16">
        <v>83.07</v>
      </c>
      <c r="L167" s="6">
        <f>J167-H167</f>
        <v>-5130</v>
      </c>
      <c r="M167" s="7">
        <f>(J167/H167)-100%</f>
        <v>-3.8590288486854529E-2</v>
      </c>
      <c r="N167" s="8">
        <f>K167-I167</f>
        <v>-5.5500000000000114</v>
      </c>
      <c r="O167" s="9">
        <f>(K167/I167)-100%</f>
        <v>-6.2626946513202553E-2</v>
      </c>
    </row>
    <row r="168" spans="1:15">
      <c r="A168" s="1" t="s">
        <v>194</v>
      </c>
      <c r="B168" s="1" t="s">
        <v>16</v>
      </c>
      <c r="C168" s="1" t="s">
        <v>83</v>
      </c>
      <c r="D168" s="1" t="s">
        <v>24</v>
      </c>
      <c r="E168" s="2">
        <v>342</v>
      </c>
      <c r="F168" s="2">
        <v>345</v>
      </c>
      <c r="G168" s="2">
        <v>7</v>
      </c>
      <c r="H168" s="11">
        <v>11347</v>
      </c>
      <c r="I168" s="12">
        <v>57.02</v>
      </c>
      <c r="J168" s="15">
        <v>11347</v>
      </c>
      <c r="K168" s="16">
        <v>57.31</v>
      </c>
      <c r="L168" s="6">
        <f>J168-H168</f>
        <v>0</v>
      </c>
      <c r="M168" s="7">
        <f>(J168/H168)-100%</f>
        <v>0</v>
      </c>
      <c r="N168" s="8">
        <f>K168-I168</f>
        <v>0.28999999999999915</v>
      </c>
      <c r="O168" s="9">
        <f>(K168/I168)-100%</f>
        <v>5.0859347597334015E-3</v>
      </c>
    </row>
    <row r="169" spans="1:15">
      <c r="A169" s="1" t="s">
        <v>195</v>
      </c>
      <c r="B169" s="1" t="s">
        <v>16</v>
      </c>
      <c r="C169" s="1" t="s">
        <v>17</v>
      </c>
      <c r="D169" s="1" t="s">
        <v>18</v>
      </c>
      <c r="E169" s="2">
        <v>601</v>
      </c>
      <c r="F169" s="2">
        <v>620</v>
      </c>
      <c r="G169" s="2">
        <v>9</v>
      </c>
      <c r="H169" s="11">
        <v>34000</v>
      </c>
      <c r="I169" s="12">
        <v>109.54</v>
      </c>
      <c r="J169" s="15">
        <v>35500</v>
      </c>
      <c r="K169" s="16">
        <v>113.09</v>
      </c>
      <c r="L169" s="6">
        <f>J169-H169</f>
        <v>1500</v>
      </c>
      <c r="M169" s="7">
        <f>(J169/H169)-100%</f>
        <v>4.4117647058823595E-2</v>
      </c>
      <c r="N169" s="8">
        <f>K169-I169</f>
        <v>3.5499999999999972</v>
      </c>
      <c r="O169" s="9">
        <f>(K169/I169)-100%</f>
        <v>3.2408252693080231E-2</v>
      </c>
    </row>
    <row r="170" spans="1:15">
      <c r="A170" s="1" t="s">
        <v>196</v>
      </c>
      <c r="B170" s="1" t="s">
        <v>16</v>
      </c>
      <c r="C170" s="1" t="s">
        <v>17</v>
      </c>
      <c r="D170" s="1" t="s">
        <v>18</v>
      </c>
      <c r="E170" s="2">
        <v>311</v>
      </c>
      <c r="F170" s="2">
        <v>341</v>
      </c>
      <c r="G170" s="2">
        <v>7</v>
      </c>
      <c r="H170" s="11">
        <v>11500</v>
      </c>
      <c r="I170" s="12">
        <v>60.65</v>
      </c>
      <c r="J170" s="15">
        <v>13250</v>
      </c>
      <c r="K170" s="16">
        <v>67.599999999999994</v>
      </c>
      <c r="L170" s="6">
        <f>J170-H170</f>
        <v>1750</v>
      </c>
      <c r="M170" s="7">
        <f>(J170/H170)-100%</f>
        <v>0.15217391304347827</v>
      </c>
      <c r="N170" s="8">
        <f>K170-I170</f>
        <v>6.9499999999999957</v>
      </c>
      <c r="O170" s="9">
        <f>(K170/I170)-100%</f>
        <v>0.11459192085737824</v>
      </c>
    </row>
    <row r="171" spans="1:15">
      <c r="A171" s="1" t="s">
        <v>197</v>
      </c>
      <c r="B171" s="1" t="s">
        <v>16</v>
      </c>
      <c r="C171" s="1" t="s">
        <v>26</v>
      </c>
      <c r="D171" s="1" t="s">
        <v>18</v>
      </c>
      <c r="E171" s="2">
        <v>4083</v>
      </c>
      <c r="F171" s="2">
        <v>4203</v>
      </c>
      <c r="G171" s="2">
        <v>14</v>
      </c>
      <c r="H171" s="11">
        <v>457483</v>
      </c>
      <c r="I171" s="12">
        <v>215.7</v>
      </c>
      <c r="J171" s="15">
        <v>489000</v>
      </c>
      <c r="K171" s="16">
        <v>232.74</v>
      </c>
      <c r="L171" s="6">
        <f>J171-H171</f>
        <v>31517</v>
      </c>
      <c r="M171" s="7">
        <f>(J171/H171)-100%</f>
        <v>6.8892177414242806E-2</v>
      </c>
      <c r="N171" s="8">
        <f>K171-I171</f>
        <v>17.04000000000002</v>
      </c>
      <c r="O171" s="9">
        <f>(K171/I171)-100%</f>
        <v>7.8998609179415924E-2</v>
      </c>
    </row>
    <row r="172" spans="1:15">
      <c r="A172" s="1" t="s">
        <v>198</v>
      </c>
      <c r="B172" s="1" t="s">
        <v>16</v>
      </c>
      <c r="C172" s="1" t="s">
        <v>26</v>
      </c>
      <c r="D172" s="1" t="s">
        <v>18</v>
      </c>
      <c r="E172" s="2">
        <v>630</v>
      </c>
      <c r="F172" s="2">
        <v>629</v>
      </c>
      <c r="G172" s="2">
        <v>8</v>
      </c>
      <c r="H172" s="11">
        <v>32925</v>
      </c>
      <c r="I172" s="12">
        <v>92.15</v>
      </c>
      <c r="J172" s="15">
        <v>34045</v>
      </c>
      <c r="K172" s="16">
        <v>96.28</v>
      </c>
      <c r="L172" s="6">
        <f>J172-H172</f>
        <v>1120</v>
      </c>
      <c r="M172" s="7">
        <f>(J172/H172)-100%</f>
        <v>3.4016704631738781E-2</v>
      </c>
      <c r="N172" s="8">
        <f>K172-I172</f>
        <v>4.1299999999999955</v>
      </c>
      <c r="O172" s="9">
        <f>(K172/I172)-100%</f>
        <v>4.4818231144872378E-2</v>
      </c>
    </row>
    <row r="173" spans="1:15">
      <c r="A173" s="1" t="s">
        <v>199</v>
      </c>
      <c r="B173" s="1" t="s">
        <v>16</v>
      </c>
      <c r="C173" s="1" t="s">
        <v>23</v>
      </c>
      <c r="D173" s="1" t="s">
        <v>24</v>
      </c>
      <c r="E173" s="2">
        <v>673</v>
      </c>
      <c r="F173" s="2">
        <v>692</v>
      </c>
      <c r="G173" s="2">
        <v>9</v>
      </c>
      <c r="H173" s="11">
        <v>50750</v>
      </c>
      <c r="I173" s="12">
        <v>138.66</v>
      </c>
      <c r="J173" s="15">
        <v>66628</v>
      </c>
      <c r="K173" s="16">
        <v>180.08</v>
      </c>
      <c r="L173" s="6">
        <f>J173-H173</f>
        <v>15878</v>
      </c>
      <c r="M173" s="7">
        <f>(J173/H173)-100%</f>
        <v>0.3128669950738916</v>
      </c>
      <c r="N173" s="8">
        <f>K173-I173</f>
        <v>41.420000000000016</v>
      </c>
      <c r="O173" s="9">
        <f>(K173/I173)-100%</f>
        <v>0.29871628443675191</v>
      </c>
    </row>
    <row r="174" spans="1:15">
      <c r="A174" s="1" t="s">
        <v>200</v>
      </c>
      <c r="B174" s="1" t="s">
        <v>16</v>
      </c>
      <c r="C174" s="1" t="s">
        <v>17</v>
      </c>
      <c r="D174" s="1" t="s">
        <v>18</v>
      </c>
      <c r="E174" s="2">
        <v>1261</v>
      </c>
      <c r="F174" s="2">
        <v>1283</v>
      </c>
      <c r="G174" s="2">
        <v>11</v>
      </c>
      <c r="H174" s="11">
        <v>139477</v>
      </c>
      <c r="I174" s="12">
        <v>219.37</v>
      </c>
      <c r="J174" s="15">
        <v>152300</v>
      </c>
      <c r="K174" s="16">
        <v>233.95</v>
      </c>
      <c r="L174" s="6">
        <f>J174-H174</f>
        <v>12823</v>
      </c>
      <c r="M174" s="7">
        <f>(J174/H174)-100%</f>
        <v>9.1936304910487099E-2</v>
      </c>
      <c r="N174" s="8">
        <f>K174-I174</f>
        <v>14.579999999999984</v>
      </c>
      <c r="O174" s="9">
        <f>(K174/I174)-100%</f>
        <v>6.6463053288963847E-2</v>
      </c>
    </row>
    <row r="175" spans="1:15">
      <c r="A175" s="1" t="s">
        <v>201</v>
      </c>
      <c r="B175" s="1" t="s">
        <v>16</v>
      </c>
      <c r="C175" s="1" t="s">
        <v>17</v>
      </c>
      <c r="D175" s="1" t="s">
        <v>18</v>
      </c>
      <c r="E175" s="2">
        <v>396</v>
      </c>
      <c r="F175" s="2">
        <v>405</v>
      </c>
      <c r="G175" s="2">
        <v>7</v>
      </c>
      <c r="H175" s="11">
        <v>15000</v>
      </c>
      <c r="I175" s="12">
        <v>75.64</v>
      </c>
      <c r="J175" s="15">
        <v>16000</v>
      </c>
      <c r="K175" s="16">
        <v>80.69</v>
      </c>
      <c r="L175" s="6">
        <f>J175-H175</f>
        <v>1000</v>
      </c>
      <c r="M175" s="7">
        <f>(J175/H175)-100%</f>
        <v>6.6666666666666652E-2</v>
      </c>
      <c r="N175" s="8">
        <f>K175-I175</f>
        <v>5.0499999999999972</v>
      </c>
      <c r="O175" s="9">
        <f>(K175/I175)-100%</f>
        <v>6.6763617133791531E-2</v>
      </c>
    </row>
    <row r="176" spans="1:15">
      <c r="A176" s="1" t="s">
        <v>202</v>
      </c>
      <c r="B176" s="1" t="s">
        <v>16</v>
      </c>
      <c r="C176" s="1" t="s">
        <v>26</v>
      </c>
      <c r="D176" s="1" t="s">
        <v>18</v>
      </c>
      <c r="E176" s="2">
        <v>472</v>
      </c>
      <c r="F176" s="2">
        <v>488</v>
      </c>
      <c r="G176" s="2">
        <v>8</v>
      </c>
      <c r="H176" s="11">
        <v>34722</v>
      </c>
      <c r="I176" s="12">
        <v>135.74</v>
      </c>
      <c r="J176" s="15">
        <v>34722</v>
      </c>
      <c r="K176" s="16">
        <v>136.49</v>
      </c>
      <c r="L176" s="6">
        <f>J176-H176</f>
        <v>0</v>
      </c>
      <c r="M176" s="7">
        <f>(J176/H176)-100%</f>
        <v>0</v>
      </c>
      <c r="N176" s="8">
        <f>K176-I176</f>
        <v>0.75</v>
      </c>
      <c r="O176" s="9">
        <f>(K176/I176)-100%</f>
        <v>5.5252688964195773E-3</v>
      </c>
    </row>
    <row r="177" spans="1:15">
      <c r="A177" s="1" t="s">
        <v>203</v>
      </c>
      <c r="B177" s="1" t="s">
        <v>20</v>
      </c>
      <c r="C177" s="1" t="s">
        <v>23</v>
      </c>
      <c r="D177" s="1" t="s">
        <v>24</v>
      </c>
      <c r="E177" s="2">
        <v>60</v>
      </c>
      <c r="F177" s="2">
        <v>62</v>
      </c>
      <c r="G177" s="2">
        <v>0</v>
      </c>
      <c r="H177" s="11">
        <v>0</v>
      </c>
      <c r="I177" s="12">
        <v>0</v>
      </c>
      <c r="J177" s="15">
        <v>0</v>
      </c>
      <c r="K177" s="16">
        <v>0</v>
      </c>
      <c r="L177" s="6">
        <f>J177-H177</f>
        <v>0</v>
      </c>
      <c r="M177" s="7">
        <v>0</v>
      </c>
      <c r="N177" s="8">
        <f>K177-I177</f>
        <v>0</v>
      </c>
      <c r="O177" s="9">
        <v>0</v>
      </c>
    </row>
    <row r="178" spans="1:15">
      <c r="A178" s="1" t="s">
        <v>204</v>
      </c>
      <c r="B178" s="1" t="s">
        <v>51</v>
      </c>
      <c r="C178" s="1" t="s">
        <v>42</v>
      </c>
      <c r="D178" s="1" t="s">
        <v>18</v>
      </c>
      <c r="E178" s="2">
        <v>89657</v>
      </c>
      <c r="F178" s="2">
        <v>91644</v>
      </c>
      <c r="G178" s="2">
        <v>25</v>
      </c>
      <c r="H178" s="11">
        <v>1811000</v>
      </c>
      <c r="I178" s="12">
        <v>48.78</v>
      </c>
      <c r="J178" s="15">
        <v>1841300</v>
      </c>
      <c r="K178" s="16">
        <v>48.78</v>
      </c>
      <c r="L178" s="6">
        <f>J178-H178</f>
        <v>30300</v>
      </c>
      <c r="M178" s="7">
        <f>(J178/H178)-100%</f>
        <v>1.6731087796797439E-2</v>
      </c>
      <c r="N178" s="8">
        <f>K178-I178</f>
        <v>0</v>
      </c>
      <c r="O178" s="9">
        <f>(K178/I178)-100%</f>
        <v>0</v>
      </c>
    </row>
    <row r="179" spans="1:15">
      <c r="A179" s="1" t="s">
        <v>205</v>
      </c>
      <c r="B179" s="1" t="s">
        <v>16</v>
      </c>
      <c r="C179" s="1" t="s">
        <v>26</v>
      </c>
      <c r="D179" s="1" t="s">
        <v>18</v>
      </c>
      <c r="E179" s="2">
        <v>312</v>
      </c>
      <c r="F179" s="2">
        <v>310</v>
      </c>
      <c r="G179" s="2">
        <v>8</v>
      </c>
      <c r="H179" s="11">
        <v>19000</v>
      </c>
      <c r="I179" s="12">
        <v>113.91</v>
      </c>
      <c r="J179" s="15">
        <v>19475</v>
      </c>
      <c r="K179" s="16">
        <v>111.8</v>
      </c>
      <c r="L179" s="6">
        <f>J179-H179</f>
        <v>475</v>
      </c>
      <c r="M179" s="7">
        <f>(J179/H179)-100%</f>
        <v>2.4999999999999911E-2</v>
      </c>
      <c r="N179" s="8">
        <f>K179-I179</f>
        <v>-2.1099999999999994</v>
      </c>
      <c r="O179" s="9">
        <f>(K179/I179)-100%</f>
        <v>-1.8523395663242903E-2</v>
      </c>
    </row>
    <row r="180" spans="1:15">
      <c r="A180" s="1" t="s">
        <v>206</v>
      </c>
      <c r="B180" s="1" t="s">
        <v>16</v>
      </c>
      <c r="C180" s="1" t="s">
        <v>26</v>
      </c>
      <c r="D180" s="1" t="s">
        <v>18</v>
      </c>
      <c r="E180" s="2">
        <v>383</v>
      </c>
      <c r="F180" s="2">
        <v>394</v>
      </c>
      <c r="G180" s="2">
        <v>8</v>
      </c>
      <c r="H180" s="11">
        <v>18226</v>
      </c>
      <c r="I180" s="12">
        <v>81.22</v>
      </c>
      <c r="J180" s="15">
        <v>19137</v>
      </c>
      <c r="K180" s="16">
        <v>86.01</v>
      </c>
      <c r="L180" s="6">
        <f>J180-H180</f>
        <v>911</v>
      </c>
      <c r="M180" s="7">
        <f>(J180/H180)-100%</f>
        <v>4.9983539997805249E-2</v>
      </c>
      <c r="N180" s="8">
        <f>K180-I180</f>
        <v>4.7900000000000063</v>
      </c>
      <c r="O180" s="9">
        <f>(K180/I180)-100%</f>
        <v>5.8975621768037501E-2</v>
      </c>
    </row>
    <row r="181" spans="1:15">
      <c r="A181" s="1" t="s">
        <v>207</v>
      </c>
      <c r="B181" s="1" t="s">
        <v>16</v>
      </c>
      <c r="C181" s="1" t="s">
        <v>17</v>
      </c>
      <c r="D181" s="1" t="s">
        <v>18</v>
      </c>
      <c r="E181" s="2">
        <v>1774</v>
      </c>
      <c r="F181" s="2">
        <v>1822</v>
      </c>
      <c r="G181" s="2">
        <v>11</v>
      </c>
      <c r="H181" s="11">
        <v>66250</v>
      </c>
      <c r="I181" s="12">
        <v>70.56</v>
      </c>
      <c r="J181" s="15">
        <v>90000</v>
      </c>
      <c r="K181" s="16">
        <v>95.3</v>
      </c>
      <c r="L181" s="6">
        <f>J181-H181</f>
        <v>23750</v>
      </c>
      <c r="M181" s="7">
        <f>(J181/H181)-100%</f>
        <v>0.35849056603773577</v>
      </c>
      <c r="N181" s="8">
        <f>K181-I181</f>
        <v>24.739999999999995</v>
      </c>
      <c r="O181" s="9">
        <f>(K181/I181)-100%</f>
        <v>0.3506235827664399</v>
      </c>
    </row>
    <row r="182" spans="1:15">
      <c r="A182" s="1" t="s">
        <v>208</v>
      </c>
      <c r="B182" s="1" t="s">
        <v>16</v>
      </c>
      <c r="C182" s="1" t="s">
        <v>49</v>
      </c>
      <c r="D182" s="1" t="s">
        <v>24</v>
      </c>
      <c r="E182" s="2">
        <v>399</v>
      </c>
      <c r="F182" s="2">
        <v>378</v>
      </c>
      <c r="G182" s="2">
        <v>7</v>
      </c>
      <c r="H182" s="11">
        <v>8160</v>
      </c>
      <c r="I182" s="12">
        <v>35.950000000000003</v>
      </c>
      <c r="J182" s="15">
        <v>8360</v>
      </c>
      <c r="K182" s="16">
        <v>36.51</v>
      </c>
      <c r="L182" s="6">
        <f>J182-H182</f>
        <v>200</v>
      </c>
      <c r="M182" s="7">
        <f>(J182/H182)-100%</f>
        <v>2.450980392156854E-2</v>
      </c>
      <c r="N182" s="8">
        <f>K182-I182</f>
        <v>0.55999999999999517</v>
      </c>
      <c r="O182" s="9">
        <f>(K182/I182)-100%</f>
        <v>1.5577190542419794E-2</v>
      </c>
    </row>
    <row r="183" spans="1:15">
      <c r="A183" s="1" t="s">
        <v>209</v>
      </c>
      <c r="B183" s="1" t="s">
        <v>20</v>
      </c>
      <c r="C183" s="1" t="s">
        <v>31</v>
      </c>
      <c r="D183" s="1" t="s">
        <v>24</v>
      </c>
      <c r="E183" s="2">
        <v>72</v>
      </c>
      <c r="F183" s="2">
        <v>74</v>
      </c>
      <c r="G183" s="2">
        <v>0</v>
      </c>
      <c r="H183" s="11">
        <v>0</v>
      </c>
      <c r="I183" s="12">
        <v>0</v>
      </c>
      <c r="J183" s="15">
        <v>0</v>
      </c>
      <c r="K183" s="16">
        <v>0</v>
      </c>
      <c r="L183" s="6">
        <f>J183-H183</f>
        <v>0</v>
      </c>
      <c r="M183" s="7">
        <v>0</v>
      </c>
      <c r="N183" s="8">
        <f>K183-I183</f>
        <v>0</v>
      </c>
      <c r="O183" s="9">
        <v>0</v>
      </c>
    </row>
    <row r="184" spans="1:15">
      <c r="A184" s="1" t="s">
        <v>210</v>
      </c>
      <c r="B184" s="1" t="s">
        <v>51</v>
      </c>
      <c r="C184" s="1" t="s">
        <v>23</v>
      </c>
      <c r="D184" s="1" t="s">
        <v>24</v>
      </c>
      <c r="E184" s="2">
        <v>4219</v>
      </c>
      <c r="F184" s="2">
        <v>4214</v>
      </c>
      <c r="G184" s="2">
        <v>14</v>
      </c>
      <c r="H184" s="11">
        <v>565043</v>
      </c>
      <c r="I184" s="12">
        <v>249.91</v>
      </c>
      <c r="J184" s="15">
        <v>565043</v>
      </c>
      <c r="K184" s="16">
        <v>246.85</v>
      </c>
      <c r="L184" s="6">
        <f>J184-H184</f>
        <v>0</v>
      </c>
      <c r="M184" s="7">
        <f>(J184/H184)-100%</f>
        <v>0</v>
      </c>
      <c r="N184" s="8">
        <f>K184-I184</f>
        <v>-3.0600000000000023</v>
      </c>
      <c r="O184" s="9">
        <f>(K184/I184)-100%</f>
        <v>-1.2244407986875316E-2</v>
      </c>
    </row>
    <row r="185" spans="1:15">
      <c r="A185" s="1" t="s">
        <v>211</v>
      </c>
      <c r="B185" s="1" t="s">
        <v>16</v>
      </c>
      <c r="C185" s="1" t="s">
        <v>26</v>
      </c>
      <c r="D185" s="1" t="s">
        <v>18</v>
      </c>
      <c r="E185" s="2">
        <v>1151</v>
      </c>
      <c r="F185" s="2">
        <v>1729</v>
      </c>
      <c r="G185" s="2">
        <v>9</v>
      </c>
      <c r="H185" s="11">
        <v>86940</v>
      </c>
      <c r="I185" s="12">
        <v>92.46</v>
      </c>
      <c r="J185" s="15">
        <v>101695</v>
      </c>
      <c r="K185" s="16">
        <v>69.91</v>
      </c>
      <c r="L185" s="6">
        <f>J185-H185</f>
        <v>14755</v>
      </c>
      <c r="M185" s="7">
        <f>(J185/H185)-100%</f>
        <v>0.16971474580170232</v>
      </c>
      <c r="N185" s="8">
        <f>K185-I185</f>
        <v>-22.549999999999997</v>
      </c>
      <c r="O185" s="9">
        <f>(K185/I185)-100%</f>
        <v>-0.24388924940514811</v>
      </c>
    </row>
    <row r="186" spans="1:15">
      <c r="A186" s="1" t="s">
        <v>212</v>
      </c>
      <c r="B186" s="1" t="s">
        <v>16</v>
      </c>
      <c r="C186" s="1" t="s">
        <v>17</v>
      </c>
      <c r="D186" s="1" t="s">
        <v>18</v>
      </c>
      <c r="E186" s="2">
        <v>145</v>
      </c>
      <c r="F186" s="2">
        <v>150</v>
      </c>
      <c r="G186" s="2">
        <v>5</v>
      </c>
      <c r="H186" s="11">
        <v>5976</v>
      </c>
      <c r="I186" s="12">
        <v>71.14</v>
      </c>
      <c r="J186" s="15">
        <v>6566</v>
      </c>
      <c r="K186" s="16">
        <v>75.3</v>
      </c>
      <c r="L186" s="6">
        <f>J186-H186</f>
        <v>590</v>
      </c>
      <c r="M186" s="7">
        <f>(J186/H186)-100%</f>
        <v>9.872824631860766E-2</v>
      </c>
      <c r="N186" s="8">
        <f>K186-I186</f>
        <v>4.1599999999999966</v>
      </c>
      <c r="O186" s="9">
        <f>(K186/I186)-100%</f>
        <v>5.8476244025864377E-2</v>
      </c>
    </row>
    <row r="187" spans="1:15">
      <c r="A187" s="1" t="s">
        <v>213</v>
      </c>
      <c r="B187" s="1" t="s">
        <v>16</v>
      </c>
      <c r="C187" s="1" t="s">
        <v>17</v>
      </c>
      <c r="D187" s="1" t="s">
        <v>18</v>
      </c>
      <c r="E187" s="2">
        <v>1155</v>
      </c>
      <c r="F187" s="2">
        <v>1208</v>
      </c>
      <c r="G187" s="2">
        <v>9</v>
      </c>
      <c r="H187" s="11">
        <v>63500</v>
      </c>
      <c r="I187" s="12">
        <v>98.89</v>
      </c>
      <c r="J187" s="15">
        <v>65500</v>
      </c>
      <c r="K187" s="16">
        <v>102.18</v>
      </c>
      <c r="L187" s="6">
        <f>J187-H187</f>
        <v>2000</v>
      </c>
      <c r="M187" s="7">
        <f>(J187/H187)-100%</f>
        <v>3.1496062992125928E-2</v>
      </c>
      <c r="N187" s="8">
        <f>K187-I187</f>
        <v>3.2900000000000063</v>
      </c>
      <c r="O187" s="9">
        <f>(K187/I187)-100%</f>
        <v>3.3269289109111089E-2</v>
      </c>
    </row>
    <row r="188" spans="1:15">
      <c r="A188" s="1" t="s">
        <v>214</v>
      </c>
      <c r="B188" s="1" t="s">
        <v>16</v>
      </c>
      <c r="C188" s="1" t="s">
        <v>17</v>
      </c>
      <c r="D188" s="1" t="s">
        <v>18</v>
      </c>
      <c r="E188" s="2">
        <v>868</v>
      </c>
      <c r="F188" s="2">
        <v>952</v>
      </c>
      <c r="G188" s="2">
        <v>11</v>
      </c>
      <c r="H188" s="11">
        <v>26500</v>
      </c>
      <c r="I188" s="12">
        <v>55.06</v>
      </c>
      <c r="J188" s="15">
        <v>27000</v>
      </c>
      <c r="K188" s="16">
        <v>55.15</v>
      </c>
      <c r="L188" s="6">
        <f>J188-H188</f>
        <v>500</v>
      </c>
      <c r="M188" s="7">
        <f>(J188/H188)-100%</f>
        <v>1.8867924528301883E-2</v>
      </c>
      <c r="N188" s="8">
        <f>K188-I188</f>
        <v>8.9999999999996305E-2</v>
      </c>
      <c r="O188" s="9">
        <f>(K188/I188)-100%</f>
        <v>1.6345804576824996E-3</v>
      </c>
    </row>
    <row r="189" spans="1:15">
      <c r="A189" s="1" t="s">
        <v>215</v>
      </c>
      <c r="B189" s="1" t="s">
        <v>16</v>
      </c>
      <c r="C189" s="1" t="s">
        <v>23</v>
      </c>
      <c r="D189" s="1" t="s">
        <v>24</v>
      </c>
      <c r="E189" s="2">
        <v>197</v>
      </c>
      <c r="F189" s="2">
        <v>203</v>
      </c>
      <c r="G189" s="2">
        <v>9</v>
      </c>
      <c r="H189" s="11">
        <v>6250</v>
      </c>
      <c r="I189" s="12">
        <v>46.3</v>
      </c>
      <c r="J189" s="15">
        <v>6250</v>
      </c>
      <c r="K189" s="16">
        <v>48.83</v>
      </c>
      <c r="L189" s="6">
        <f>J189-H189</f>
        <v>0</v>
      </c>
      <c r="M189" s="7">
        <f>(J189/H189)-100%</f>
        <v>0</v>
      </c>
      <c r="N189" s="8">
        <f>K189-I189</f>
        <v>2.5300000000000011</v>
      </c>
      <c r="O189" s="9">
        <f>(K189/I189)-100%</f>
        <v>5.4643628509719155E-2</v>
      </c>
    </row>
    <row r="190" spans="1:15">
      <c r="A190" s="1" t="s">
        <v>216</v>
      </c>
      <c r="B190" s="1" t="s">
        <v>16</v>
      </c>
      <c r="C190" s="1" t="s">
        <v>26</v>
      </c>
      <c r="D190" s="1" t="s">
        <v>18</v>
      </c>
      <c r="E190" s="2">
        <v>533</v>
      </c>
      <c r="F190" s="2">
        <v>588</v>
      </c>
      <c r="G190" s="2">
        <v>9</v>
      </c>
      <c r="H190" s="11">
        <v>38000</v>
      </c>
      <c r="I190" s="12">
        <v>118.97</v>
      </c>
      <c r="J190" s="15">
        <v>39250</v>
      </c>
      <c r="K190" s="16">
        <v>113.11</v>
      </c>
      <c r="L190" s="6">
        <f>J190-H190</f>
        <v>1250</v>
      </c>
      <c r="M190" s="7">
        <f>(J190/H190)-100%</f>
        <v>3.289473684210531E-2</v>
      </c>
      <c r="N190" s="8">
        <f>K190-I190</f>
        <v>-5.8599999999999994</v>
      </c>
      <c r="O190" s="9">
        <f>(K190/I190)-100%</f>
        <v>-4.9256114986971467E-2</v>
      </c>
    </row>
    <row r="191" spans="1:15">
      <c r="A191" s="1" t="s">
        <v>217</v>
      </c>
      <c r="B191" s="1" t="s">
        <v>16</v>
      </c>
      <c r="C191" s="1" t="s">
        <v>23</v>
      </c>
      <c r="D191" s="1" t="s">
        <v>24</v>
      </c>
      <c r="E191" s="2">
        <v>369</v>
      </c>
      <c r="F191" s="2">
        <v>359</v>
      </c>
      <c r="G191" s="2">
        <v>7</v>
      </c>
      <c r="H191" s="11">
        <v>12000</v>
      </c>
      <c r="I191" s="12">
        <v>59.11</v>
      </c>
      <c r="J191" s="15">
        <v>12250</v>
      </c>
      <c r="K191" s="16">
        <v>60.95</v>
      </c>
      <c r="L191" s="6">
        <f>J191-H191</f>
        <v>250</v>
      </c>
      <c r="M191" s="7">
        <f>(J191/H191)-100%</f>
        <v>2.0833333333333259E-2</v>
      </c>
      <c r="N191" s="8">
        <f>K191-I191</f>
        <v>1.8400000000000034</v>
      </c>
      <c r="O191" s="9">
        <f>(K191/I191)-100%</f>
        <v>3.1128404669260812E-2</v>
      </c>
    </row>
    <row r="192" spans="1:15">
      <c r="A192" s="1" t="s">
        <v>218</v>
      </c>
      <c r="B192" s="1" t="s">
        <v>16</v>
      </c>
      <c r="C192" s="1" t="s">
        <v>17</v>
      </c>
      <c r="D192" s="1" t="s">
        <v>18</v>
      </c>
      <c r="E192" s="2">
        <v>1234</v>
      </c>
      <c r="F192" s="2">
        <v>1260</v>
      </c>
      <c r="G192" s="2">
        <v>13</v>
      </c>
      <c r="H192" s="11">
        <v>58330</v>
      </c>
      <c r="I192" s="12">
        <v>98.1</v>
      </c>
      <c r="J192" s="15">
        <v>60212</v>
      </c>
      <c r="K192" s="16">
        <v>100.52</v>
      </c>
      <c r="L192" s="6">
        <f>J192-H192</f>
        <v>1882</v>
      </c>
      <c r="M192" s="7">
        <f>(J192/H192)-100%</f>
        <v>3.2264700840048066E-2</v>
      </c>
      <c r="N192" s="8">
        <f>K192-I192</f>
        <v>2.4200000000000017</v>
      </c>
      <c r="O192" s="9">
        <f>(K192/I192)-100%</f>
        <v>2.4668705402650426E-2</v>
      </c>
    </row>
    <row r="193" spans="1:15">
      <c r="A193" s="1" t="s">
        <v>219</v>
      </c>
      <c r="B193" s="1" t="s">
        <v>16</v>
      </c>
      <c r="C193" s="1" t="s">
        <v>26</v>
      </c>
      <c r="D193" s="1" t="s">
        <v>18</v>
      </c>
      <c r="E193" s="2">
        <v>156</v>
      </c>
      <c r="F193" s="2">
        <v>170</v>
      </c>
      <c r="G193" s="2">
        <v>7</v>
      </c>
      <c r="H193" s="11">
        <v>6600</v>
      </c>
      <c r="I193" s="12">
        <v>69.11</v>
      </c>
      <c r="J193" s="15">
        <v>8600</v>
      </c>
      <c r="K193" s="16">
        <v>85.91</v>
      </c>
      <c r="L193" s="6">
        <f>J193-H193</f>
        <v>2000</v>
      </c>
      <c r="M193" s="7">
        <f>(J193/H193)-100%</f>
        <v>0.30303030303030298</v>
      </c>
      <c r="N193" s="8">
        <f>K193-I193</f>
        <v>16.799999999999997</v>
      </c>
      <c r="O193" s="9">
        <f>(K193/I193)-100%</f>
        <v>0.24309072493126904</v>
      </c>
    </row>
    <row r="194" spans="1:15">
      <c r="A194" s="1" t="s">
        <v>220</v>
      </c>
      <c r="B194" s="1" t="s">
        <v>16</v>
      </c>
      <c r="C194" s="1" t="s">
        <v>31</v>
      </c>
      <c r="D194" s="1" t="s">
        <v>24</v>
      </c>
      <c r="E194" s="2">
        <v>388</v>
      </c>
      <c r="F194" s="2">
        <v>388</v>
      </c>
      <c r="G194" s="2">
        <v>9</v>
      </c>
      <c r="H194" s="11">
        <v>10000</v>
      </c>
      <c r="I194" s="12">
        <v>52.08</v>
      </c>
      <c r="J194" s="15">
        <v>13000</v>
      </c>
      <c r="K194" s="16">
        <v>66.33</v>
      </c>
      <c r="L194" s="6">
        <f>J194-H194</f>
        <v>3000</v>
      </c>
      <c r="M194" s="7">
        <f>(J194/H194)-100%</f>
        <v>0.30000000000000004</v>
      </c>
      <c r="N194" s="8">
        <f>K194-I194</f>
        <v>14.25</v>
      </c>
      <c r="O194" s="9">
        <f>(K194/I194)-100%</f>
        <v>0.27361751152073732</v>
      </c>
    </row>
    <row r="195" spans="1:15">
      <c r="A195" s="1" t="s">
        <v>221</v>
      </c>
      <c r="B195" s="1" t="s">
        <v>16</v>
      </c>
      <c r="C195" s="1" t="s">
        <v>17</v>
      </c>
      <c r="D195" s="1" t="s">
        <v>18</v>
      </c>
      <c r="E195" s="2">
        <v>158</v>
      </c>
      <c r="F195" s="2">
        <v>167</v>
      </c>
      <c r="G195" s="2">
        <v>7</v>
      </c>
      <c r="H195" s="11">
        <v>9500</v>
      </c>
      <c r="I195" s="12">
        <v>110.08</v>
      </c>
      <c r="J195" s="15">
        <v>9500</v>
      </c>
      <c r="K195" s="16">
        <v>111.63</v>
      </c>
      <c r="L195" s="6">
        <f>J195-H195</f>
        <v>0</v>
      </c>
      <c r="M195" s="7">
        <f>(J195/H195)-100%</f>
        <v>0</v>
      </c>
      <c r="N195" s="8">
        <f>K195-I195</f>
        <v>1.5499999999999972</v>
      </c>
      <c r="O195" s="9">
        <f>(K195/I195)-100%</f>
        <v>1.408066860465107E-2</v>
      </c>
    </row>
    <row r="196" spans="1:15">
      <c r="A196" s="1" t="s">
        <v>222</v>
      </c>
      <c r="B196" s="1" t="s">
        <v>20</v>
      </c>
      <c r="C196" s="1" t="s">
        <v>17</v>
      </c>
      <c r="D196" s="1" t="s">
        <v>18</v>
      </c>
      <c r="E196" s="2">
        <v>40</v>
      </c>
      <c r="F196" s="2">
        <v>45</v>
      </c>
      <c r="G196" s="2">
        <v>0</v>
      </c>
      <c r="H196" s="11">
        <v>0</v>
      </c>
      <c r="I196" s="12">
        <v>0</v>
      </c>
      <c r="J196" s="15">
        <v>0</v>
      </c>
      <c r="K196" s="16">
        <v>0</v>
      </c>
      <c r="L196" s="6">
        <f>J196-H196</f>
        <v>0</v>
      </c>
      <c r="M196" s="7">
        <v>0</v>
      </c>
      <c r="N196" s="8">
        <f>K196-I196</f>
        <v>0</v>
      </c>
      <c r="O196" s="9">
        <v>0</v>
      </c>
    </row>
    <row r="197" spans="1:15">
      <c r="A197" s="1" t="s">
        <v>223</v>
      </c>
      <c r="B197" s="1" t="s">
        <v>51</v>
      </c>
      <c r="C197" s="1" t="s">
        <v>23</v>
      </c>
      <c r="D197" s="1" t="s">
        <v>24</v>
      </c>
      <c r="E197" s="2">
        <v>8136</v>
      </c>
      <c r="F197" s="2">
        <v>8221</v>
      </c>
      <c r="G197" s="2">
        <v>12</v>
      </c>
      <c r="H197" s="11">
        <v>642229</v>
      </c>
      <c r="I197" s="12">
        <v>183.55</v>
      </c>
      <c r="J197" s="15">
        <v>662539</v>
      </c>
      <c r="K197" s="16">
        <v>189.03</v>
      </c>
      <c r="L197" s="6">
        <f>J197-H197</f>
        <v>20310</v>
      </c>
      <c r="M197" s="7">
        <f>(J197/H197)-100%</f>
        <v>3.1624233723484885E-2</v>
      </c>
      <c r="N197" s="8">
        <f>K197-I197</f>
        <v>5.4799999999999898</v>
      </c>
      <c r="O197" s="9">
        <f>(K197/I197)-100%</f>
        <v>2.9855625170253308E-2</v>
      </c>
    </row>
    <row r="198" spans="1:15">
      <c r="A198" s="1" t="s">
        <v>224</v>
      </c>
      <c r="B198" s="1" t="s">
        <v>16</v>
      </c>
      <c r="C198" s="1" t="s">
        <v>26</v>
      </c>
      <c r="D198" s="1" t="s">
        <v>18</v>
      </c>
      <c r="E198" s="2">
        <v>535</v>
      </c>
      <c r="F198" s="2">
        <v>544</v>
      </c>
      <c r="G198" s="2">
        <v>9</v>
      </c>
      <c r="H198" s="11">
        <v>16500</v>
      </c>
      <c r="I198" s="12">
        <v>53.4</v>
      </c>
      <c r="J198" s="15">
        <v>17000</v>
      </c>
      <c r="K198" s="16">
        <v>54.87</v>
      </c>
      <c r="L198" s="6">
        <f>J198-H198</f>
        <v>500</v>
      </c>
      <c r="M198" s="7">
        <f>(J198/H198)-100%</f>
        <v>3.0303030303030276E-2</v>
      </c>
      <c r="N198" s="8">
        <f>K198-I198</f>
        <v>1.4699999999999989</v>
      </c>
      <c r="O198" s="9">
        <f>(K198/I198)-100%</f>
        <v>2.7528089887640439E-2</v>
      </c>
    </row>
    <row r="199" spans="1:15">
      <c r="A199" s="1" t="s">
        <v>225</v>
      </c>
      <c r="B199" s="1" t="s">
        <v>16</v>
      </c>
      <c r="C199" s="1" t="s">
        <v>23</v>
      </c>
      <c r="D199" s="1" t="s">
        <v>24</v>
      </c>
      <c r="E199" s="2">
        <v>1159</v>
      </c>
      <c r="F199" s="2">
        <v>1146</v>
      </c>
      <c r="G199" s="2">
        <v>9</v>
      </c>
      <c r="H199" s="11">
        <v>78837</v>
      </c>
      <c r="I199" s="12">
        <v>156.41999999999999</v>
      </c>
      <c r="J199" s="15">
        <v>79626</v>
      </c>
      <c r="K199" s="16">
        <v>158.30000000000001</v>
      </c>
      <c r="L199" s="6">
        <f>J199-H199</f>
        <v>789</v>
      </c>
      <c r="M199" s="7">
        <f>(J199/H199)-100%</f>
        <v>1.0007991171657959E-2</v>
      </c>
      <c r="N199" s="8">
        <f>K199-I199</f>
        <v>1.8800000000000239</v>
      </c>
      <c r="O199" s="9">
        <f>(K199/I199)-100%</f>
        <v>1.2018923411328597E-2</v>
      </c>
    </row>
    <row r="200" spans="1:15">
      <c r="A200" s="1" t="s">
        <v>226</v>
      </c>
      <c r="B200" s="1" t="s">
        <v>16</v>
      </c>
      <c r="C200" s="1" t="s">
        <v>17</v>
      </c>
      <c r="D200" s="1" t="s">
        <v>18</v>
      </c>
      <c r="E200" s="2">
        <v>2587</v>
      </c>
      <c r="F200" s="2">
        <v>2626</v>
      </c>
      <c r="G200" s="2">
        <v>13</v>
      </c>
      <c r="H200" s="11">
        <v>132276</v>
      </c>
      <c r="I200" s="12">
        <v>105.37</v>
      </c>
      <c r="J200" s="15">
        <v>151953</v>
      </c>
      <c r="K200" s="16">
        <v>120.26</v>
      </c>
      <c r="L200" s="6">
        <f>J200-H200</f>
        <v>19677</v>
      </c>
      <c r="M200" s="7">
        <f>(J200/H200)-100%</f>
        <v>0.14875714415313435</v>
      </c>
      <c r="N200" s="8">
        <f>K200-I200</f>
        <v>14.89</v>
      </c>
      <c r="O200" s="9">
        <f>(K200/I200)-100%</f>
        <v>0.14131156875771089</v>
      </c>
    </row>
    <row r="201" spans="1:15">
      <c r="A201" s="1" t="s">
        <v>227</v>
      </c>
      <c r="B201" s="1" t="s">
        <v>20</v>
      </c>
      <c r="C201" s="1" t="s">
        <v>83</v>
      </c>
      <c r="D201" s="1" t="s">
        <v>24</v>
      </c>
      <c r="E201" s="2">
        <v>95</v>
      </c>
      <c r="F201" s="2">
        <v>99</v>
      </c>
      <c r="G201" s="2">
        <v>0</v>
      </c>
      <c r="H201" s="11">
        <v>4250</v>
      </c>
      <c r="I201" s="12">
        <v>83.33</v>
      </c>
      <c r="J201" s="15">
        <v>4600</v>
      </c>
      <c r="K201" s="16">
        <v>86.79</v>
      </c>
      <c r="L201" s="6">
        <f>J201-H201</f>
        <v>350</v>
      </c>
      <c r="M201" s="7">
        <f>(J201/H201)-100%</f>
        <v>8.2352941176470518E-2</v>
      </c>
      <c r="N201" s="8">
        <f>K201-I201</f>
        <v>3.460000000000008</v>
      </c>
      <c r="O201" s="9">
        <f>(K201/I201)-100%</f>
        <v>4.1521660866434829E-2</v>
      </c>
    </row>
    <row r="202" spans="1:15">
      <c r="A202" s="1" t="s">
        <v>228</v>
      </c>
      <c r="B202" s="1" t="s">
        <v>16</v>
      </c>
      <c r="C202" s="1" t="s">
        <v>17</v>
      </c>
      <c r="D202" s="1" t="s">
        <v>18</v>
      </c>
      <c r="E202" s="2">
        <v>369</v>
      </c>
      <c r="F202" s="2">
        <v>369</v>
      </c>
      <c r="G202" s="2">
        <v>7</v>
      </c>
      <c r="H202" s="11">
        <v>21000</v>
      </c>
      <c r="I202" s="12">
        <v>111.46</v>
      </c>
      <c r="J202" s="15">
        <v>23000</v>
      </c>
      <c r="K202" s="16">
        <v>123.06</v>
      </c>
      <c r="L202" s="6">
        <f>J202-H202</f>
        <v>2000</v>
      </c>
      <c r="M202" s="7">
        <f>(J202/H202)-100%</f>
        <v>9.5238095238095344E-2</v>
      </c>
      <c r="N202" s="8">
        <f>K202-I202</f>
        <v>11.600000000000009</v>
      </c>
      <c r="O202" s="9">
        <f>(K202/I202)-100%</f>
        <v>0.10407321012022264</v>
      </c>
    </row>
    <row r="203" spans="1:15">
      <c r="A203" s="1" t="s">
        <v>229</v>
      </c>
      <c r="B203" s="1" t="s">
        <v>16</v>
      </c>
      <c r="C203" s="1" t="s">
        <v>31</v>
      </c>
      <c r="D203" s="1" t="s">
        <v>24</v>
      </c>
      <c r="E203" s="2">
        <v>6712</v>
      </c>
      <c r="F203" s="2">
        <v>6867</v>
      </c>
      <c r="G203" s="2">
        <v>12</v>
      </c>
      <c r="H203" s="11">
        <v>152250</v>
      </c>
      <c r="I203" s="12">
        <v>52.55</v>
      </c>
      <c r="J203" s="15">
        <v>220000</v>
      </c>
      <c r="K203" s="16">
        <v>74.73</v>
      </c>
      <c r="L203" s="6">
        <f>J203-H203</f>
        <v>67750</v>
      </c>
      <c r="M203" s="7">
        <f>(J203/H203)-100%</f>
        <v>0.44499178981937604</v>
      </c>
      <c r="N203" s="8">
        <f>K203-I203</f>
        <v>22.180000000000007</v>
      </c>
      <c r="O203" s="9">
        <f>(K203/I203)-100%</f>
        <v>0.42207421503330167</v>
      </c>
    </row>
    <row r="204" spans="1:15">
      <c r="A204" s="1" t="s">
        <v>230</v>
      </c>
      <c r="B204" s="1" t="s">
        <v>51</v>
      </c>
      <c r="C204" s="1" t="s">
        <v>23</v>
      </c>
      <c r="D204" s="1" t="s">
        <v>24</v>
      </c>
      <c r="E204" s="2">
        <v>24345</v>
      </c>
      <c r="F204" s="2">
        <v>23826</v>
      </c>
      <c r="G204" s="2">
        <v>21</v>
      </c>
      <c r="H204" s="11">
        <v>1355196</v>
      </c>
      <c r="I204" s="12">
        <v>134.99</v>
      </c>
      <c r="J204" s="15">
        <v>1418890</v>
      </c>
      <c r="K204" s="16">
        <v>141.76</v>
      </c>
      <c r="L204" s="6">
        <f>J204-H204</f>
        <v>63694</v>
      </c>
      <c r="M204" s="7">
        <f>(J204/H204)-100%</f>
        <v>4.6999843565063593E-2</v>
      </c>
      <c r="N204" s="8">
        <f>K204-I204</f>
        <v>6.7699999999999818</v>
      </c>
      <c r="O204" s="9">
        <f>(K204/I204)-100%</f>
        <v>5.0151863100970306E-2</v>
      </c>
    </row>
    <row r="205" spans="1:15">
      <c r="A205" s="1" t="s">
        <v>231</v>
      </c>
      <c r="B205" s="1" t="s">
        <v>16</v>
      </c>
      <c r="C205" s="1" t="s">
        <v>31</v>
      </c>
      <c r="D205" s="1" t="s">
        <v>24</v>
      </c>
      <c r="E205" s="2">
        <v>480</v>
      </c>
      <c r="F205" s="2">
        <v>477</v>
      </c>
      <c r="G205" s="2">
        <v>10</v>
      </c>
      <c r="H205" s="11">
        <v>9041</v>
      </c>
      <c r="I205" s="12">
        <v>34.909999999999997</v>
      </c>
      <c r="J205" s="15">
        <v>9493</v>
      </c>
      <c r="K205" s="16">
        <v>36.229999999999997</v>
      </c>
      <c r="L205" s="6">
        <f>J205-H205</f>
        <v>452</v>
      </c>
      <c r="M205" s="7">
        <f>(J205/H205)-100%</f>
        <v>4.9994469638314332E-2</v>
      </c>
      <c r="N205" s="8">
        <f>K205-I205</f>
        <v>1.3200000000000003</v>
      </c>
      <c r="O205" s="9">
        <f>(K205/I205)-100%</f>
        <v>3.7811515325121725E-2</v>
      </c>
    </row>
    <row r="206" spans="1:15">
      <c r="A206" s="1" t="s">
        <v>232</v>
      </c>
      <c r="B206" s="1" t="s">
        <v>16</v>
      </c>
      <c r="C206" s="1" t="s">
        <v>26</v>
      </c>
      <c r="D206" s="1" t="s">
        <v>18</v>
      </c>
      <c r="E206" s="2">
        <v>238</v>
      </c>
      <c r="F206" s="2">
        <v>234</v>
      </c>
      <c r="G206" s="2">
        <v>7</v>
      </c>
      <c r="H206" s="11">
        <v>16212</v>
      </c>
      <c r="I206" s="12">
        <v>108.01</v>
      </c>
      <c r="J206" s="15">
        <v>17509</v>
      </c>
      <c r="K206" s="16">
        <v>114.36</v>
      </c>
      <c r="L206" s="6">
        <f>J206-H206</f>
        <v>1297</v>
      </c>
      <c r="M206" s="7">
        <f>(J206/H206)-100%</f>
        <v>8.0002467308166736E-2</v>
      </c>
      <c r="N206" s="8">
        <f>K206-I206</f>
        <v>6.3499999999999943</v>
      </c>
      <c r="O206" s="9">
        <f>(K206/I206)-100%</f>
        <v>5.8790852698824114E-2</v>
      </c>
    </row>
    <row r="207" spans="1:15">
      <c r="A207" s="1" t="s">
        <v>233</v>
      </c>
      <c r="B207" s="1" t="s">
        <v>16</v>
      </c>
      <c r="C207" s="1" t="s">
        <v>17</v>
      </c>
      <c r="D207" s="1" t="s">
        <v>18</v>
      </c>
      <c r="E207" s="2">
        <v>232</v>
      </c>
      <c r="F207" s="2">
        <v>242</v>
      </c>
      <c r="G207" s="2">
        <v>7</v>
      </c>
      <c r="H207" s="11">
        <v>17000</v>
      </c>
      <c r="I207" s="12">
        <v>124.18</v>
      </c>
      <c r="J207" s="15">
        <v>18000</v>
      </c>
      <c r="K207" s="16">
        <v>123.68</v>
      </c>
      <c r="L207" s="6">
        <f>J207-H207</f>
        <v>1000</v>
      </c>
      <c r="M207" s="7">
        <f>(J207/H207)-100%</f>
        <v>5.8823529411764719E-2</v>
      </c>
      <c r="N207" s="8">
        <f>K207-I207</f>
        <v>-0.5</v>
      </c>
      <c r="O207" s="9">
        <f>(K207/I207)-100%</f>
        <v>-4.0264132710581269E-3</v>
      </c>
    </row>
    <row r="208" spans="1:15">
      <c r="A208" s="1" t="s">
        <v>234</v>
      </c>
      <c r="B208" s="1" t="s">
        <v>16</v>
      </c>
      <c r="C208" s="1" t="s">
        <v>26</v>
      </c>
      <c r="D208" s="1" t="s">
        <v>18</v>
      </c>
      <c r="E208" s="2">
        <v>280</v>
      </c>
      <c r="F208" s="2">
        <v>286</v>
      </c>
      <c r="G208" s="2">
        <v>7</v>
      </c>
      <c r="H208" s="11">
        <v>18000</v>
      </c>
      <c r="I208" s="12">
        <v>103.87</v>
      </c>
      <c r="J208" s="15">
        <v>22500</v>
      </c>
      <c r="K208" s="16">
        <v>129.24</v>
      </c>
      <c r="L208" s="6">
        <f>J208-H208</f>
        <v>4500</v>
      </c>
      <c r="M208" s="7">
        <f>(J208/H208)-100%</f>
        <v>0.25</v>
      </c>
      <c r="N208" s="8">
        <f>K208-I208</f>
        <v>25.370000000000005</v>
      </c>
      <c r="O208" s="9">
        <f>(K208/I208)-100%</f>
        <v>0.24424761721382504</v>
      </c>
    </row>
    <row r="209" spans="1:15">
      <c r="A209" s="1" t="s">
        <v>235</v>
      </c>
      <c r="B209" s="1" t="s">
        <v>16</v>
      </c>
      <c r="C209" s="1" t="s">
        <v>17</v>
      </c>
      <c r="D209" s="1" t="s">
        <v>18</v>
      </c>
      <c r="E209" s="2">
        <v>2112</v>
      </c>
      <c r="F209" s="2">
        <v>2244</v>
      </c>
      <c r="G209" s="2">
        <v>11</v>
      </c>
      <c r="H209" s="11">
        <v>79707</v>
      </c>
      <c r="I209" s="12">
        <v>66.87</v>
      </c>
      <c r="J209" s="15">
        <v>79707</v>
      </c>
      <c r="K209" s="16">
        <v>61.13</v>
      </c>
      <c r="L209" s="6">
        <f>J209-H209</f>
        <v>0</v>
      </c>
      <c r="M209" s="7">
        <f>(J209/H209)-100%</f>
        <v>0</v>
      </c>
      <c r="N209" s="8">
        <f>K209-I209</f>
        <v>-5.740000000000002</v>
      </c>
      <c r="O209" s="9">
        <f>(K209/I209)-100%</f>
        <v>-8.5838193509795158E-2</v>
      </c>
    </row>
    <row r="210" spans="1:15">
      <c r="A210" s="1" t="s">
        <v>236</v>
      </c>
      <c r="B210" s="1" t="s">
        <v>20</v>
      </c>
      <c r="C210" s="1" t="s">
        <v>17</v>
      </c>
      <c r="D210" s="1" t="s">
        <v>18</v>
      </c>
      <c r="E210" s="2">
        <v>70</v>
      </c>
      <c r="F210" s="2">
        <v>73</v>
      </c>
      <c r="G210" s="2">
        <v>0</v>
      </c>
      <c r="H210" s="11">
        <v>0</v>
      </c>
      <c r="I210" s="12">
        <v>0</v>
      </c>
      <c r="J210" s="15">
        <v>0</v>
      </c>
      <c r="K210" s="16">
        <v>0</v>
      </c>
      <c r="L210" s="6">
        <f>J210-H210</f>
        <v>0</v>
      </c>
      <c r="M210" s="7">
        <v>0</v>
      </c>
      <c r="N210" s="8">
        <f>K210-I210</f>
        <v>0</v>
      </c>
      <c r="O210" s="9">
        <v>0</v>
      </c>
    </row>
    <row r="211" spans="1:15">
      <c r="A211" s="1" t="s">
        <v>237</v>
      </c>
      <c r="B211" s="1" t="s">
        <v>20</v>
      </c>
      <c r="C211" s="1" t="s">
        <v>23</v>
      </c>
      <c r="D211" s="1" t="s">
        <v>24</v>
      </c>
      <c r="E211" s="2">
        <v>124</v>
      </c>
      <c r="F211" s="2">
        <v>130</v>
      </c>
      <c r="G211" s="2">
        <v>0</v>
      </c>
      <c r="H211" s="11">
        <v>0</v>
      </c>
      <c r="I211" s="12">
        <v>0</v>
      </c>
      <c r="J211" s="15">
        <v>0</v>
      </c>
      <c r="K211" s="16">
        <v>0</v>
      </c>
      <c r="L211" s="6">
        <f>J211-H211</f>
        <v>0</v>
      </c>
      <c r="M211" s="7">
        <v>0</v>
      </c>
      <c r="N211" s="8">
        <f>K211-I211</f>
        <v>0</v>
      </c>
      <c r="O211" s="9">
        <v>0</v>
      </c>
    </row>
    <row r="212" spans="1:15">
      <c r="A212" s="1" t="s">
        <v>238</v>
      </c>
      <c r="B212" s="1" t="s">
        <v>16</v>
      </c>
      <c r="C212" s="1" t="s">
        <v>26</v>
      </c>
      <c r="D212" s="1" t="s">
        <v>18</v>
      </c>
      <c r="E212" s="2">
        <v>909</v>
      </c>
      <c r="F212" s="2">
        <v>925</v>
      </c>
      <c r="G212" s="2">
        <v>10</v>
      </c>
      <c r="H212" s="11">
        <v>54000</v>
      </c>
      <c r="I212" s="12">
        <v>115.11</v>
      </c>
      <c r="J212" s="15">
        <v>54000</v>
      </c>
      <c r="K212" s="16">
        <v>114.04</v>
      </c>
      <c r="L212" s="6">
        <f>J212-H212</f>
        <v>0</v>
      </c>
      <c r="M212" s="7">
        <f>(J212/H212)-100%</f>
        <v>0</v>
      </c>
      <c r="N212" s="8">
        <f>K212-I212</f>
        <v>-1.0699999999999932</v>
      </c>
      <c r="O212" s="9">
        <f>(K212/I212)-100%</f>
        <v>-9.2954565198505312E-3</v>
      </c>
    </row>
    <row r="213" spans="1:15">
      <c r="A213" s="1" t="s">
        <v>239</v>
      </c>
      <c r="B213" s="1" t="s">
        <v>20</v>
      </c>
      <c r="C213" s="1" t="s">
        <v>26</v>
      </c>
      <c r="D213" s="1" t="s">
        <v>18</v>
      </c>
      <c r="E213" s="2">
        <v>36</v>
      </c>
      <c r="F213" s="2">
        <v>40</v>
      </c>
      <c r="G213" s="2">
        <v>0</v>
      </c>
      <c r="H213" s="11">
        <v>0</v>
      </c>
      <c r="I213" s="12">
        <v>0</v>
      </c>
      <c r="J213" s="15">
        <v>0</v>
      </c>
      <c r="K213" s="16">
        <v>0</v>
      </c>
      <c r="L213" s="6">
        <f>J213-H213</f>
        <v>0</v>
      </c>
      <c r="M213" s="7">
        <v>0</v>
      </c>
      <c r="N213" s="8">
        <f>K213-I213</f>
        <v>0</v>
      </c>
      <c r="O213" s="9">
        <v>0</v>
      </c>
    </row>
    <row r="214" spans="1:15">
      <c r="A214" s="1" t="s">
        <v>240</v>
      </c>
      <c r="B214" s="1" t="s">
        <v>16</v>
      </c>
      <c r="C214" s="1" t="s">
        <v>83</v>
      </c>
      <c r="D214" s="1" t="s">
        <v>24</v>
      </c>
      <c r="E214" s="2">
        <v>802</v>
      </c>
      <c r="F214" s="2">
        <v>805</v>
      </c>
      <c r="G214" s="2">
        <v>9</v>
      </c>
      <c r="H214" s="11">
        <v>23615</v>
      </c>
      <c r="I214" s="12">
        <v>56.77</v>
      </c>
      <c r="J214" s="15">
        <v>30802</v>
      </c>
      <c r="K214" s="16">
        <v>77.2</v>
      </c>
      <c r="L214" s="6">
        <f>J214-H214</f>
        <v>7187</v>
      </c>
      <c r="M214" s="7">
        <f>(J214/H214)-100%</f>
        <v>0.30434046157103545</v>
      </c>
      <c r="N214" s="8">
        <f>K214-I214</f>
        <v>20.43</v>
      </c>
      <c r="O214" s="9">
        <f>(K214/I214)-100%</f>
        <v>0.35987317245023775</v>
      </c>
    </row>
    <row r="215" spans="1:15">
      <c r="A215" s="1" t="s">
        <v>241</v>
      </c>
      <c r="B215" s="1" t="s">
        <v>16</v>
      </c>
      <c r="C215" s="1" t="s">
        <v>23</v>
      </c>
      <c r="D215" s="1" t="s">
        <v>24</v>
      </c>
      <c r="E215" s="2">
        <v>1467</v>
      </c>
      <c r="F215" s="2">
        <v>1478</v>
      </c>
      <c r="G215" s="2">
        <v>7</v>
      </c>
      <c r="H215" s="11">
        <v>85600</v>
      </c>
      <c r="I215" s="12">
        <v>121.59</v>
      </c>
      <c r="J215" s="15">
        <v>88160</v>
      </c>
      <c r="K215" s="16">
        <v>127.03</v>
      </c>
      <c r="L215" s="6">
        <f>J215-H215</f>
        <v>2560</v>
      </c>
      <c r="M215" s="7">
        <f>(J215/H215)-100%</f>
        <v>2.9906542056074681E-2</v>
      </c>
      <c r="N215" s="8">
        <f>K215-I215</f>
        <v>5.4399999999999977</v>
      </c>
      <c r="O215" s="9">
        <f>(K215/I215)-100%</f>
        <v>4.4740521424459168E-2</v>
      </c>
    </row>
    <row r="216" spans="1:15">
      <c r="A216" s="1" t="s">
        <v>242</v>
      </c>
      <c r="B216" s="1" t="s">
        <v>16</v>
      </c>
      <c r="C216" s="1" t="s">
        <v>26</v>
      </c>
      <c r="D216" s="1" t="s">
        <v>18</v>
      </c>
      <c r="E216" s="2">
        <v>414</v>
      </c>
      <c r="F216" s="2">
        <v>440</v>
      </c>
      <c r="G216" s="2">
        <v>8</v>
      </c>
      <c r="H216" s="11">
        <v>13326</v>
      </c>
      <c r="I216" s="12">
        <v>56.42</v>
      </c>
      <c r="J216" s="15">
        <v>14658</v>
      </c>
      <c r="K216" s="16">
        <v>61.38</v>
      </c>
      <c r="L216" s="6">
        <f>J216-H216</f>
        <v>1332</v>
      </c>
      <c r="M216" s="7">
        <f>(J216/H216)-100%</f>
        <v>9.9954975236379973E-2</v>
      </c>
      <c r="N216" s="8">
        <f>K216-I216</f>
        <v>4.9600000000000009</v>
      </c>
      <c r="O216" s="9">
        <f>(K216/I216)-100%</f>
        <v>8.7912087912087822E-2</v>
      </c>
    </row>
    <row r="217" spans="1:15">
      <c r="A217" s="1" t="s">
        <v>243</v>
      </c>
      <c r="B217" s="1" t="s">
        <v>16</v>
      </c>
      <c r="C217" s="1" t="s">
        <v>31</v>
      </c>
      <c r="D217" s="1" t="s">
        <v>24</v>
      </c>
      <c r="E217" s="2">
        <v>277</v>
      </c>
      <c r="F217" s="2">
        <v>280</v>
      </c>
      <c r="G217" s="2">
        <v>5</v>
      </c>
      <c r="H217" s="11">
        <v>8702</v>
      </c>
      <c r="I217" s="12">
        <v>53.72</v>
      </c>
      <c r="J217" s="15">
        <v>9563</v>
      </c>
      <c r="K217" s="16">
        <v>57.26</v>
      </c>
      <c r="L217" s="6">
        <f>J217-H217</f>
        <v>861</v>
      </c>
      <c r="M217" s="7">
        <f>(J217/H217)-100%</f>
        <v>9.8942771776603156E-2</v>
      </c>
      <c r="N217" s="8">
        <f>K217-I217</f>
        <v>3.5399999999999991</v>
      </c>
      <c r="O217" s="9">
        <f>(K217/I217)-100%</f>
        <v>6.5897244973939006E-2</v>
      </c>
    </row>
    <row r="218" spans="1:15">
      <c r="A218" s="1" t="s">
        <v>244</v>
      </c>
      <c r="B218" s="1" t="s">
        <v>16</v>
      </c>
      <c r="C218" s="1" t="s">
        <v>17</v>
      </c>
      <c r="D218" s="1" t="s">
        <v>18</v>
      </c>
      <c r="E218" s="2">
        <v>297</v>
      </c>
      <c r="F218" s="2">
        <v>302</v>
      </c>
      <c r="G218" s="2">
        <v>7</v>
      </c>
      <c r="H218" s="11">
        <v>18000</v>
      </c>
      <c r="I218" s="12">
        <v>96.15</v>
      </c>
      <c r="J218" s="15">
        <v>22000</v>
      </c>
      <c r="K218" s="16">
        <v>117.9</v>
      </c>
      <c r="L218" s="6">
        <f>J218-H218</f>
        <v>4000</v>
      </c>
      <c r="M218" s="7">
        <f>(J218/H218)-100%</f>
        <v>0.22222222222222232</v>
      </c>
      <c r="N218" s="8">
        <f>K218-I218</f>
        <v>21.75</v>
      </c>
      <c r="O218" s="9">
        <f>(K218/I218)-100%</f>
        <v>0.22620904836193456</v>
      </c>
    </row>
    <row r="219" spans="1:15">
      <c r="A219" s="1" t="s">
        <v>245</v>
      </c>
      <c r="B219" s="1" t="s">
        <v>16</v>
      </c>
      <c r="C219" s="1" t="s">
        <v>26</v>
      </c>
      <c r="D219" s="1" t="s">
        <v>18</v>
      </c>
      <c r="E219" s="2">
        <v>216</v>
      </c>
      <c r="F219" s="2">
        <v>213</v>
      </c>
      <c r="G219" s="2">
        <v>7</v>
      </c>
      <c r="H219" s="11">
        <v>5900</v>
      </c>
      <c r="I219" s="12">
        <v>43.83</v>
      </c>
      <c r="J219" s="15">
        <v>7223</v>
      </c>
      <c r="K219" s="16">
        <v>53.82</v>
      </c>
      <c r="L219" s="6">
        <f>J219-H219</f>
        <v>1323</v>
      </c>
      <c r="M219" s="7">
        <f>(J219/H219)-100%</f>
        <v>0.22423728813559318</v>
      </c>
      <c r="N219" s="8">
        <f>K219-I219</f>
        <v>9.990000000000002</v>
      </c>
      <c r="O219" s="9">
        <f>(K219/I219)-100%</f>
        <v>0.22792607802874754</v>
      </c>
    </row>
    <row r="220" spans="1:15">
      <c r="A220" s="1" t="s">
        <v>246</v>
      </c>
      <c r="B220" s="1" t="s">
        <v>20</v>
      </c>
      <c r="C220" s="1" t="s">
        <v>49</v>
      </c>
      <c r="D220" s="1" t="s">
        <v>24</v>
      </c>
      <c r="E220" s="2">
        <v>31</v>
      </c>
      <c r="F220" s="2">
        <v>34</v>
      </c>
      <c r="G220" s="2">
        <v>0</v>
      </c>
      <c r="H220" s="11">
        <v>2000</v>
      </c>
      <c r="I220" s="12">
        <v>125</v>
      </c>
      <c r="J220" s="15">
        <v>2250</v>
      </c>
      <c r="K220" s="16">
        <v>132.35</v>
      </c>
      <c r="L220" s="6">
        <f>J220-H220</f>
        <v>250</v>
      </c>
      <c r="M220" s="7">
        <f>(J220/H220)-100%</f>
        <v>0.125</v>
      </c>
      <c r="N220" s="8">
        <f>K220-I220</f>
        <v>7.3499999999999943</v>
      </c>
      <c r="O220" s="9">
        <f>(K220/I220)-100%</f>
        <v>5.8799999999999963E-2</v>
      </c>
    </row>
    <row r="221" spans="1:15">
      <c r="A221" s="1" t="s">
        <v>247</v>
      </c>
      <c r="B221" s="1" t="s">
        <v>16</v>
      </c>
      <c r="C221" s="1" t="s">
        <v>23</v>
      </c>
      <c r="D221" s="1" t="s">
        <v>24</v>
      </c>
      <c r="E221" s="2">
        <v>163</v>
      </c>
      <c r="F221" s="2">
        <v>167</v>
      </c>
      <c r="G221" s="2">
        <v>5</v>
      </c>
      <c r="H221" s="11">
        <v>12000</v>
      </c>
      <c r="I221" s="12">
        <v>114.29</v>
      </c>
      <c r="J221" s="15">
        <v>12500</v>
      </c>
      <c r="K221" s="16">
        <v>117.92</v>
      </c>
      <c r="L221" s="6">
        <f>J221-H221</f>
        <v>500</v>
      </c>
      <c r="M221" s="7">
        <f>(J221/H221)-100%</f>
        <v>4.1666666666666741E-2</v>
      </c>
      <c r="N221" s="8">
        <f>K221-I221</f>
        <v>3.6299999999999955</v>
      </c>
      <c r="O221" s="9">
        <f>(K221/I221)-100%</f>
        <v>3.1761308950914335E-2</v>
      </c>
    </row>
    <row r="222" spans="1:15">
      <c r="A222" s="1" t="s">
        <v>248</v>
      </c>
      <c r="B222" s="1" t="s">
        <v>20</v>
      </c>
      <c r="C222" s="1" t="s">
        <v>26</v>
      </c>
      <c r="D222" s="1" t="s">
        <v>18</v>
      </c>
      <c r="E222" s="2">
        <v>88</v>
      </c>
      <c r="F222" s="2">
        <v>86</v>
      </c>
      <c r="G222" s="2">
        <v>0</v>
      </c>
      <c r="H222" s="11">
        <v>0</v>
      </c>
      <c r="I222" s="12">
        <v>0</v>
      </c>
      <c r="J222" s="15">
        <v>0</v>
      </c>
      <c r="K222" s="16">
        <v>0</v>
      </c>
      <c r="L222" s="6">
        <f>J222-H222</f>
        <v>0</v>
      </c>
      <c r="M222" s="7">
        <v>0</v>
      </c>
      <c r="N222" s="8">
        <f>K222-I222</f>
        <v>0</v>
      </c>
      <c r="O222" s="9">
        <v>0</v>
      </c>
    </row>
    <row r="223" spans="1:15">
      <c r="A223" s="1" t="s">
        <v>249</v>
      </c>
      <c r="B223" s="1" t="s">
        <v>16</v>
      </c>
      <c r="C223" s="1" t="s">
        <v>17</v>
      </c>
      <c r="D223" s="1" t="s">
        <v>18</v>
      </c>
      <c r="E223" s="2">
        <v>335</v>
      </c>
      <c r="F223" s="2">
        <v>340</v>
      </c>
      <c r="G223" s="2">
        <v>6</v>
      </c>
      <c r="H223" s="11">
        <v>16581</v>
      </c>
      <c r="I223" s="12">
        <v>76.62</v>
      </c>
      <c r="J223" s="15">
        <v>17078</v>
      </c>
      <c r="K223" s="16">
        <v>81.290000000000006</v>
      </c>
      <c r="L223" s="6">
        <f>J223-H223</f>
        <v>497</v>
      </c>
      <c r="M223" s="7">
        <f>(J223/H223)-100%</f>
        <v>2.9974066702852742E-2</v>
      </c>
      <c r="N223" s="8">
        <f>K223-I223</f>
        <v>4.6700000000000017</v>
      </c>
      <c r="O223" s="9">
        <f>(K223/I223)-100%</f>
        <v>6.0950143565648762E-2</v>
      </c>
    </row>
    <row r="224" spans="1:15">
      <c r="A224" s="1" t="s">
        <v>250</v>
      </c>
      <c r="B224" s="1" t="s">
        <v>20</v>
      </c>
      <c r="C224" s="1" t="s">
        <v>31</v>
      </c>
      <c r="D224" s="1" t="s">
        <v>24</v>
      </c>
      <c r="E224" s="2">
        <v>70</v>
      </c>
      <c r="F224" s="2">
        <v>69</v>
      </c>
      <c r="G224" s="2">
        <v>0</v>
      </c>
      <c r="H224" s="11">
        <v>1800</v>
      </c>
      <c r="I224" s="12">
        <v>35.29</v>
      </c>
      <c r="J224" s="15">
        <v>1800</v>
      </c>
      <c r="K224" s="16">
        <v>36</v>
      </c>
      <c r="L224" s="6">
        <f>J224-H224</f>
        <v>0</v>
      </c>
      <c r="M224" s="7">
        <f>(J224/H224)-100%</f>
        <v>0</v>
      </c>
      <c r="N224" s="8">
        <f>K224-I224</f>
        <v>0.71000000000000085</v>
      </c>
      <c r="O224" s="9">
        <f>(K224/I224)-100%</f>
        <v>2.0119013884953185E-2</v>
      </c>
    </row>
    <row r="225" spans="1:15">
      <c r="A225" s="1" t="s">
        <v>251</v>
      </c>
      <c r="B225" s="1" t="s">
        <v>16</v>
      </c>
      <c r="C225" s="1" t="s">
        <v>17</v>
      </c>
      <c r="D225" s="1" t="s">
        <v>18</v>
      </c>
      <c r="E225" s="2">
        <v>701</v>
      </c>
      <c r="F225" s="2">
        <v>719</v>
      </c>
      <c r="G225" s="2">
        <v>9</v>
      </c>
      <c r="H225" s="11">
        <v>38600</v>
      </c>
      <c r="I225" s="12">
        <v>103.37</v>
      </c>
      <c r="J225" s="15">
        <v>41000</v>
      </c>
      <c r="K225" s="16">
        <v>108.78</v>
      </c>
      <c r="L225" s="6">
        <f>J225-H225</f>
        <v>2400</v>
      </c>
      <c r="M225" s="7">
        <f>(J225/H225)-100%</f>
        <v>6.2176165803108807E-2</v>
      </c>
      <c r="N225" s="8">
        <f>K225-I225</f>
        <v>5.4099999999999966</v>
      </c>
      <c r="O225" s="9">
        <f>(K225/I225)-100%</f>
        <v>5.2336267775950462E-2</v>
      </c>
    </row>
    <row r="226" spans="1:15">
      <c r="A226" s="1" t="s">
        <v>252</v>
      </c>
      <c r="B226" s="1" t="s">
        <v>16</v>
      </c>
      <c r="C226" s="1" t="s">
        <v>49</v>
      </c>
      <c r="D226" s="1" t="s">
        <v>24</v>
      </c>
      <c r="E226" s="2">
        <v>788</v>
      </c>
      <c r="F226" s="2">
        <v>808</v>
      </c>
      <c r="G226" s="2">
        <v>7</v>
      </c>
      <c r="H226" s="11">
        <v>36500</v>
      </c>
      <c r="I226" s="12">
        <v>96.82</v>
      </c>
      <c r="J226" s="15">
        <v>37412</v>
      </c>
      <c r="K226" s="16">
        <v>99.77</v>
      </c>
      <c r="L226" s="6">
        <f>J226-H226</f>
        <v>912</v>
      </c>
      <c r="M226" s="7">
        <f>(J226/H226)-100%</f>
        <v>2.4986301369863018E-2</v>
      </c>
      <c r="N226" s="8">
        <f>K226-I226</f>
        <v>2.9500000000000028</v>
      </c>
      <c r="O226" s="9">
        <f>(K226/I226)-100%</f>
        <v>3.0468911381945851E-2</v>
      </c>
    </row>
    <row r="227" spans="1:15">
      <c r="A227" s="1" t="s">
        <v>253</v>
      </c>
      <c r="B227" s="1" t="s">
        <v>20</v>
      </c>
      <c r="C227" s="1" t="s">
        <v>23</v>
      </c>
      <c r="D227" s="1" t="s">
        <v>24</v>
      </c>
      <c r="E227" s="2">
        <v>160</v>
      </c>
      <c r="F227" s="2">
        <v>161</v>
      </c>
      <c r="G227" s="2">
        <v>0</v>
      </c>
      <c r="H227" s="11">
        <v>0</v>
      </c>
      <c r="I227" s="12">
        <v>0</v>
      </c>
      <c r="J227" s="15">
        <v>0</v>
      </c>
      <c r="K227" s="16">
        <v>0</v>
      </c>
      <c r="L227" s="6">
        <f>J227-H227</f>
        <v>0</v>
      </c>
      <c r="M227" s="7">
        <v>0</v>
      </c>
      <c r="N227" s="8">
        <f>K227-I227</f>
        <v>0</v>
      </c>
      <c r="O227" s="9">
        <v>0</v>
      </c>
    </row>
    <row r="228" spans="1:15">
      <c r="A228" s="1" t="s">
        <v>254</v>
      </c>
      <c r="B228" s="1" t="s">
        <v>20</v>
      </c>
      <c r="C228" s="1" t="s">
        <v>17</v>
      </c>
      <c r="D228" s="1" t="s">
        <v>18</v>
      </c>
      <c r="E228" s="2">
        <v>62</v>
      </c>
      <c r="F228" s="2">
        <v>70</v>
      </c>
      <c r="G228" s="2">
        <v>0</v>
      </c>
      <c r="H228" s="11">
        <v>0</v>
      </c>
      <c r="I228" s="12">
        <v>0</v>
      </c>
      <c r="J228" s="15">
        <v>0</v>
      </c>
      <c r="K228" s="16">
        <v>0</v>
      </c>
      <c r="L228" s="6">
        <f>J228-H228</f>
        <v>0</v>
      </c>
      <c r="M228" s="7">
        <v>0</v>
      </c>
      <c r="N228" s="8">
        <f>K228-I228</f>
        <v>0</v>
      </c>
      <c r="O228" s="9">
        <v>0</v>
      </c>
    </row>
    <row r="229" spans="1:15">
      <c r="A229" s="1" t="s">
        <v>255</v>
      </c>
      <c r="B229" s="1" t="s">
        <v>20</v>
      </c>
      <c r="C229" s="1" t="s">
        <v>26</v>
      </c>
      <c r="D229" s="1" t="s">
        <v>18</v>
      </c>
      <c r="E229" s="2">
        <v>138</v>
      </c>
      <c r="F229" s="2">
        <v>142</v>
      </c>
      <c r="G229" s="2">
        <v>0</v>
      </c>
      <c r="H229" s="11">
        <v>2000</v>
      </c>
      <c r="I229" s="12">
        <v>25.94</v>
      </c>
      <c r="J229" s="15">
        <v>2000</v>
      </c>
      <c r="K229" s="16">
        <v>25.87</v>
      </c>
      <c r="L229" s="6">
        <f>J229-H229</f>
        <v>0</v>
      </c>
      <c r="M229" s="7">
        <f>(J229/H229)-100%</f>
        <v>0</v>
      </c>
      <c r="N229" s="8">
        <f>K229-I229</f>
        <v>-7.0000000000000284E-2</v>
      </c>
      <c r="O229" s="9">
        <f>(K229/I229)-100%</f>
        <v>-2.6985350809560771E-3</v>
      </c>
    </row>
    <row r="230" spans="1:15">
      <c r="A230" s="1" t="s">
        <v>256</v>
      </c>
      <c r="B230" s="1" t="s">
        <v>16</v>
      </c>
      <c r="C230" s="1" t="s">
        <v>31</v>
      </c>
      <c r="D230" s="1" t="s">
        <v>24</v>
      </c>
      <c r="E230" s="2">
        <v>109</v>
      </c>
      <c r="F230" s="2">
        <v>106</v>
      </c>
      <c r="G230" s="2">
        <v>5</v>
      </c>
      <c r="H230" s="11">
        <v>2500</v>
      </c>
      <c r="I230" s="12">
        <v>45.45</v>
      </c>
      <c r="J230" s="15">
        <v>2000</v>
      </c>
      <c r="K230" s="16">
        <v>36.36</v>
      </c>
      <c r="L230" s="6">
        <f>J230-H230</f>
        <v>-500</v>
      </c>
      <c r="M230" s="7">
        <f>(J230/H230)-100%</f>
        <v>-0.19999999999999996</v>
      </c>
      <c r="N230" s="8">
        <f>K230-I230</f>
        <v>-9.0900000000000034</v>
      </c>
      <c r="O230" s="9">
        <f>(K230/I230)-100%</f>
        <v>-0.20000000000000007</v>
      </c>
    </row>
    <row r="231" spans="1:15">
      <c r="A231" s="1" t="s">
        <v>257</v>
      </c>
      <c r="B231" s="1" t="s">
        <v>16</v>
      </c>
      <c r="C231" s="1" t="s">
        <v>17</v>
      </c>
      <c r="D231" s="1" t="s">
        <v>18</v>
      </c>
      <c r="E231" s="2">
        <v>125</v>
      </c>
      <c r="F231" s="2">
        <v>146</v>
      </c>
      <c r="G231" s="2">
        <v>5</v>
      </c>
      <c r="H231" s="11">
        <v>3600</v>
      </c>
      <c r="I231" s="12">
        <v>39</v>
      </c>
      <c r="J231" s="15">
        <v>4000</v>
      </c>
      <c r="K231" s="16">
        <v>44.79</v>
      </c>
      <c r="L231" s="6">
        <f>J231-H231</f>
        <v>400</v>
      </c>
      <c r="M231" s="7">
        <f>(J231/H231)-100%</f>
        <v>0.11111111111111116</v>
      </c>
      <c r="N231" s="8">
        <f>K231-I231</f>
        <v>5.7899999999999991</v>
      </c>
      <c r="O231" s="9">
        <f>(K231/I231)-100%</f>
        <v>0.14846153846153842</v>
      </c>
    </row>
    <row r="232" spans="1:15">
      <c r="A232" s="1" t="s">
        <v>258</v>
      </c>
      <c r="B232" s="1" t="s">
        <v>51</v>
      </c>
      <c r="C232" s="1" t="s">
        <v>23</v>
      </c>
      <c r="D232" s="1" t="s">
        <v>24</v>
      </c>
      <c r="E232" s="2">
        <v>5757</v>
      </c>
      <c r="F232" s="2">
        <v>5775</v>
      </c>
      <c r="G232" s="2">
        <v>13</v>
      </c>
      <c r="H232" s="11">
        <v>463363</v>
      </c>
      <c r="I232" s="12">
        <v>174.33</v>
      </c>
      <c r="J232" s="15">
        <v>481741</v>
      </c>
      <c r="K232" s="16">
        <v>181.86</v>
      </c>
      <c r="L232" s="6">
        <f>J232-H232</f>
        <v>18378</v>
      </c>
      <c r="M232" s="7">
        <f>(J232/H232)-100%</f>
        <v>3.9662208678724831E-2</v>
      </c>
      <c r="N232" s="8">
        <f>K232-I232</f>
        <v>7.5300000000000011</v>
      </c>
      <c r="O232" s="9">
        <f>(K232/I232)-100%</f>
        <v>4.319394252280162E-2</v>
      </c>
    </row>
    <row r="233" spans="1:15">
      <c r="A233" s="1" t="s">
        <v>259</v>
      </c>
      <c r="B233" s="1" t="s">
        <v>16</v>
      </c>
      <c r="C233" s="1" t="s">
        <v>17</v>
      </c>
      <c r="D233" s="1" t="s">
        <v>18</v>
      </c>
      <c r="E233" s="2">
        <v>259</v>
      </c>
      <c r="F233" s="2">
        <v>316</v>
      </c>
      <c r="G233" s="2">
        <v>9</v>
      </c>
      <c r="H233" s="11">
        <v>22284</v>
      </c>
      <c r="I233" s="12">
        <v>140.59</v>
      </c>
      <c r="J233" s="15">
        <v>26740</v>
      </c>
      <c r="K233" s="16">
        <v>139.78</v>
      </c>
      <c r="L233" s="6">
        <f>J233-H233</f>
        <v>4456</v>
      </c>
      <c r="M233" s="7">
        <f>(J233/H233)-100%</f>
        <v>0.19996409980254892</v>
      </c>
      <c r="N233" s="8">
        <f>K233-I233</f>
        <v>-0.81000000000000227</v>
      </c>
      <c r="O233" s="9">
        <f>(K233/I233)-100%</f>
        <v>-5.7614339568959894E-3</v>
      </c>
    </row>
    <row r="234" spans="1:15">
      <c r="A234" s="1" t="s">
        <v>260</v>
      </c>
      <c r="B234" s="1" t="s">
        <v>16</v>
      </c>
      <c r="C234" s="1" t="s">
        <v>23</v>
      </c>
      <c r="D234" s="1" t="s">
        <v>24</v>
      </c>
      <c r="E234" s="2">
        <v>509</v>
      </c>
      <c r="F234" s="2">
        <v>500</v>
      </c>
      <c r="G234" s="2">
        <v>9</v>
      </c>
      <c r="H234" s="11">
        <v>21000</v>
      </c>
      <c r="I234" s="12">
        <v>83.33</v>
      </c>
      <c r="J234" s="15">
        <v>21000</v>
      </c>
      <c r="K234" s="16">
        <v>83</v>
      </c>
      <c r="L234" s="6">
        <f>J234-H234</f>
        <v>0</v>
      </c>
      <c r="M234" s="7">
        <f>(J234/H234)-100%</f>
        <v>0</v>
      </c>
      <c r="N234" s="8">
        <f>K234-I234</f>
        <v>-0.32999999999999829</v>
      </c>
      <c r="O234" s="9">
        <f>(K234/I234)-100%</f>
        <v>-3.9601584063362338E-3</v>
      </c>
    </row>
    <row r="235" spans="1:15">
      <c r="A235" s="1" t="s">
        <v>261</v>
      </c>
      <c r="B235" s="1" t="s">
        <v>51</v>
      </c>
      <c r="C235" s="1" t="s">
        <v>17</v>
      </c>
      <c r="D235" s="1" t="s">
        <v>18</v>
      </c>
      <c r="E235" s="2">
        <v>8950</v>
      </c>
      <c r="F235" s="2">
        <v>9642</v>
      </c>
      <c r="G235" s="2">
        <v>16</v>
      </c>
      <c r="H235" s="11">
        <v>679753</v>
      </c>
      <c r="I235" s="12">
        <v>142.59</v>
      </c>
      <c r="J235" s="15">
        <v>749962</v>
      </c>
      <c r="K235" s="16">
        <v>142.53</v>
      </c>
      <c r="L235" s="6">
        <f>J235-H235</f>
        <v>70209</v>
      </c>
      <c r="M235" s="7">
        <f>(J235/H235)-100%</f>
        <v>0.10328604654926132</v>
      </c>
      <c r="N235" s="8">
        <f>K235-I235</f>
        <v>-6.0000000000002274E-2</v>
      </c>
      <c r="O235" s="9">
        <f>(K235/I235)-100%</f>
        <v>-4.20786871449641E-4</v>
      </c>
    </row>
    <row r="236" spans="1:15">
      <c r="A236" s="1" t="s">
        <v>262</v>
      </c>
      <c r="B236" s="1" t="s">
        <v>16</v>
      </c>
      <c r="C236" s="1" t="s">
        <v>23</v>
      </c>
      <c r="D236" s="1" t="s">
        <v>24</v>
      </c>
      <c r="E236" s="2">
        <v>160</v>
      </c>
      <c r="F236" s="2">
        <v>164</v>
      </c>
      <c r="G236" s="2">
        <v>7</v>
      </c>
      <c r="H236" s="11">
        <v>7463</v>
      </c>
      <c r="I236" s="12">
        <v>93.29</v>
      </c>
      <c r="J236" s="15">
        <v>16743</v>
      </c>
      <c r="K236" s="16">
        <v>190.26</v>
      </c>
      <c r="L236" s="6">
        <f>J236-H236</f>
        <v>9280</v>
      </c>
      <c r="M236" s="7">
        <f>(J236/H236)-100%</f>
        <v>1.2434677743534772</v>
      </c>
      <c r="N236" s="8">
        <f>K236-I236</f>
        <v>96.969999999999985</v>
      </c>
      <c r="O236" s="9">
        <f>(K236/I236)-100%</f>
        <v>1.0394468860542392</v>
      </c>
    </row>
    <row r="237" spans="1:15">
      <c r="A237" s="1" t="s">
        <v>263</v>
      </c>
      <c r="B237" s="1" t="s">
        <v>20</v>
      </c>
      <c r="C237" s="1" t="s">
        <v>17</v>
      </c>
      <c r="D237" s="1" t="s">
        <v>18</v>
      </c>
      <c r="E237" s="2">
        <v>60</v>
      </c>
      <c r="F237" s="2">
        <v>60</v>
      </c>
      <c r="G237" s="2">
        <v>0</v>
      </c>
      <c r="H237" s="11">
        <v>1500</v>
      </c>
      <c r="I237" s="12">
        <v>40.98</v>
      </c>
      <c r="J237" s="15">
        <v>3000</v>
      </c>
      <c r="K237" s="16">
        <v>83.8</v>
      </c>
      <c r="L237" s="6">
        <f>J237-H237</f>
        <v>1500</v>
      </c>
      <c r="M237" s="7">
        <f>(J237/H237)-100%</f>
        <v>1</v>
      </c>
      <c r="N237" s="8">
        <f>K237-I237</f>
        <v>42.82</v>
      </c>
      <c r="O237" s="9">
        <f>(K237/I237)-100%</f>
        <v>1.0448999511957053</v>
      </c>
    </row>
    <row r="238" spans="1:15">
      <c r="A238" s="1" t="s">
        <v>264</v>
      </c>
      <c r="B238" s="1" t="s">
        <v>16</v>
      </c>
      <c r="C238" s="1" t="s">
        <v>42</v>
      </c>
      <c r="D238" s="1" t="s">
        <v>18</v>
      </c>
      <c r="E238" s="2">
        <v>5651</v>
      </c>
      <c r="F238" s="2">
        <v>6111</v>
      </c>
      <c r="G238" s="2">
        <v>11</v>
      </c>
      <c r="H238" s="11">
        <v>62978</v>
      </c>
      <c r="I238" s="12">
        <v>19.82</v>
      </c>
      <c r="J238" s="15">
        <v>118298</v>
      </c>
      <c r="K238" s="16">
        <v>35.78</v>
      </c>
      <c r="L238" s="6">
        <f>J238-H238</f>
        <v>55320</v>
      </c>
      <c r="M238" s="7">
        <f>(J238/H238)-100%</f>
        <v>0.87840198164438377</v>
      </c>
      <c r="N238" s="8">
        <f>K238-I238</f>
        <v>15.96</v>
      </c>
      <c r="O238" s="9">
        <f>(K238/I238)-100%</f>
        <v>0.80524722502522716</v>
      </c>
    </row>
    <row r="239" spans="1:15">
      <c r="A239" s="1" t="s">
        <v>265</v>
      </c>
      <c r="B239" s="1" t="s">
        <v>20</v>
      </c>
      <c r="C239" s="1" t="s">
        <v>23</v>
      </c>
      <c r="D239" s="1" t="s">
        <v>24</v>
      </c>
      <c r="E239" s="2">
        <v>59</v>
      </c>
      <c r="F239" s="2">
        <v>66</v>
      </c>
      <c r="G239" s="2">
        <v>0</v>
      </c>
      <c r="H239" s="11">
        <v>0</v>
      </c>
      <c r="I239" s="12">
        <v>0</v>
      </c>
      <c r="J239" s="15">
        <v>0</v>
      </c>
      <c r="K239" s="16">
        <v>0</v>
      </c>
      <c r="L239" s="6">
        <f>J239-H239</f>
        <v>0</v>
      </c>
      <c r="M239" s="7">
        <v>0</v>
      </c>
      <c r="N239" s="8">
        <f>K239-I239</f>
        <v>0</v>
      </c>
      <c r="O239" s="9">
        <v>0</v>
      </c>
    </row>
    <row r="240" spans="1:15">
      <c r="A240" s="1" t="s">
        <v>266</v>
      </c>
      <c r="B240" s="1" t="s">
        <v>16</v>
      </c>
      <c r="C240" s="1" t="s">
        <v>26</v>
      </c>
      <c r="D240" s="1" t="s">
        <v>18</v>
      </c>
      <c r="E240" s="2">
        <v>717</v>
      </c>
      <c r="F240" s="2">
        <v>741</v>
      </c>
      <c r="G240" s="2">
        <v>9</v>
      </c>
      <c r="H240" s="11">
        <v>28729</v>
      </c>
      <c r="I240" s="12">
        <v>76.06</v>
      </c>
      <c r="J240" s="15">
        <v>33255</v>
      </c>
      <c r="K240" s="16">
        <v>88.61</v>
      </c>
      <c r="L240" s="6">
        <f>J240-H240</f>
        <v>4526</v>
      </c>
      <c r="M240" s="7">
        <f>(J240/H240)-100%</f>
        <v>0.15754116049984335</v>
      </c>
      <c r="N240" s="8">
        <f>K240-I240</f>
        <v>12.549999999999997</v>
      </c>
      <c r="O240" s="9">
        <f>(K240/I240)-100%</f>
        <v>0.16500131475151192</v>
      </c>
    </row>
    <row r="241" spans="1:15">
      <c r="A241" s="1" t="s">
        <v>267</v>
      </c>
      <c r="B241" s="1" t="s">
        <v>16</v>
      </c>
      <c r="C241" s="1" t="s">
        <v>17</v>
      </c>
      <c r="D241" s="1" t="s">
        <v>18</v>
      </c>
      <c r="E241" s="2">
        <v>244</v>
      </c>
      <c r="F241" s="2">
        <v>253</v>
      </c>
      <c r="G241" s="2">
        <v>7</v>
      </c>
      <c r="H241" s="11">
        <v>7000</v>
      </c>
      <c r="I241" s="12">
        <v>45.48</v>
      </c>
      <c r="J241" s="15">
        <v>5500</v>
      </c>
      <c r="K241" s="16">
        <v>35.880000000000003</v>
      </c>
      <c r="L241" s="6">
        <f>J241-H241</f>
        <v>-1500</v>
      </c>
      <c r="M241" s="7">
        <f>(J241/H241)-100%</f>
        <v>-0.2142857142857143</v>
      </c>
      <c r="N241" s="8">
        <f>K241-I241</f>
        <v>-9.5999999999999943</v>
      </c>
      <c r="O241" s="9">
        <f>(K241/I241)-100%</f>
        <v>-0.21108179419525053</v>
      </c>
    </row>
    <row r="242" spans="1:15">
      <c r="A242" s="1" t="s">
        <v>268</v>
      </c>
      <c r="B242" s="1" t="s">
        <v>16</v>
      </c>
      <c r="C242" s="1" t="s">
        <v>31</v>
      </c>
      <c r="D242" s="1" t="s">
        <v>24</v>
      </c>
      <c r="E242" s="2">
        <v>107</v>
      </c>
      <c r="F242" s="2">
        <v>104</v>
      </c>
      <c r="G242" s="2">
        <v>5</v>
      </c>
      <c r="H242" s="11">
        <v>4740</v>
      </c>
      <c r="I242" s="12">
        <v>75.239999999999995</v>
      </c>
      <c r="J242" s="15">
        <v>4990</v>
      </c>
      <c r="K242" s="16">
        <v>80.48</v>
      </c>
      <c r="L242" s="6">
        <f>J242-H242</f>
        <v>250</v>
      </c>
      <c r="M242" s="7">
        <f>(J242/H242)-100%</f>
        <v>5.2742616033755185E-2</v>
      </c>
      <c r="N242" s="8">
        <f>K242-I242</f>
        <v>5.2400000000000091</v>
      </c>
      <c r="O242" s="9">
        <f>(K242/I242)-100%</f>
        <v>6.9643806485911952E-2</v>
      </c>
    </row>
    <row r="243" spans="1:15">
      <c r="A243" s="1" t="s">
        <v>269</v>
      </c>
      <c r="B243" s="1" t="s">
        <v>20</v>
      </c>
      <c r="C243" s="1" t="s">
        <v>17</v>
      </c>
      <c r="D243" s="1" t="s">
        <v>18</v>
      </c>
      <c r="E243" s="2">
        <v>34</v>
      </c>
      <c r="F243" s="2">
        <v>36</v>
      </c>
      <c r="G243" s="2">
        <v>0</v>
      </c>
      <c r="H243" s="11">
        <v>0</v>
      </c>
      <c r="I243" s="12">
        <v>0</v>
      </c>
      <c r="J243" s="15">
        <v>0</v>
      </c>
      <c r="K243" s="16">
        <v>0</v>
      </c>
      <c r="L243" s="6">
        <f>J243-H243</f>
        <v>0</v>
      </c>
      <c r="M243" s="7">
        <v>0</v>
      </c>
      <c r="N243" s="8">
        <f>K243-I243</f>
        <v>0</v>
      </c>
      <c r="O243" s="9">
        <v>0</v>
      </c>
    </row>
    <row r="244" spans="1:15">
      <c r="A244" s="1" t="s">
        <v>270</v>
      </c>
      <c r="B244" s="1" t="s">
        <v>16</v>
      </c>
      <c r="C244" s="1" t="s">
        <v>23</v>
      </c>
      <c r="D244" s="1" t="s">
        <v>24</v>
      </c>
      <c r="E244" s="2">
        <v>820</v>
      </c>
      <c r="F244" s="2">
        <v>827</v>
      </c>
      <c r="G244" s="2">
        <v>9</v>
      </c>
      <c r="H244" s="11">
        <v>81645</v>
      </c>
      <c r="I244" s="12">
        <v>176.72</v>
      </c>
      <c r="J244" s="15">
        <v>92477</v>
      </c>
      <c r="K244" s="16">
        <v>198.45</v>
      </c>
      <c r="L244" s="6">
        <f>J244-H244</f>
        <v>10832</v>
      </c>
      <c r="M244" s="7">
        <f>(J244/H244)-100%</f>
        <v>0.13267193337007788</v>
      </c>
      <c r="N244" s="8">
        <f>K244-I244</f>
        <v>21.72999999999999</v>
      </c>
      <c r="O244" s="9">
        <f>(K244/I244)-100%</f>
        <v>0.12296287913082837</v>
      </c>
    </row>
    <row r="245" spans="1:15">
      <c r="A245" s="1" t="s">
        <v>271</v>
      </c>
      <c r="B245" s="1" t="s">
        <v>16</v>
      </c>
      <c r="C245" s="1" t="s">
        <v>26</v>
      </c>
      <c r="D245" s="1" t="s">
        <v>18</v>
      </c>
      <c r="E245" s="2">
        <v>226</v>
      </c>
      <c r="F245" s="2">
        <v>241</v>
      </c>
      <c r="G245" s="2">
        <v>7</v>
      </c>
      <c r="H245" s="11">
        <v>16200</v>
      </c>
      <c r="I245" s="12">
        <v>121.62</v>
      </c>
      <c r="J245" s="15">
        <v>18500</v>
      </c>
      <c r="K245" s="16">
        <v>139.52000000000001</v>
      </c>
      <c r="L245" s="6">
        <f>J245-H245</f>
        <v>2300</v>
      </c>
      <c r="M245" s="7">
        <f>(J245/H245)-100%</f>
        <v>0.14197530864197527</v>
      </c>
      <c r="N245" s="8">
        <f>K245-I245</f>
        <v>17.900000000000006</v>
      </c>
      <c r="O245" s="9">
        <f>(K245/I245)-100%</f>
        <v>0.14717974017431357</v>
      </c>
    </row>
    <row r="246" spans="1:15">
      <c r="A246" s="1" t="s">
        <v>272</v>
      </c>
      <c r="B246" s="1" t="s">
        <v>16</v>
      </c>
      <c r="C246" s="1" t="s">
        <v>26</v>
      </c>
      <c r="D246" s="1" t="s">
        <v>18</v>
      </c>
      <c r="E246" s="2">
        <v>2178</v>
      </c>
      <c r="F246" s="2">
        <v>2259</v>
      </c>
      <c r="G246" s="2">
        <v>13</v>
      </c>
      <c r="H246" s="11">
        <v>148340</v>
      </c>
      <c r="I246" s="12">
        <v>140.61000000000001</v>
      </c>
      <c r="J246" s="15">
        <v>151375</v>
      </c>
      <c r="K246" s="16">
        <v>145.02000000000001</v>
      </c>
      <c r="L246" s="6">
        <f>J246-H246</f>
        <v>3035</v>
      </c>
      <c r="M246" s="7">
        <f>(J246/H246)-100%</f>
        <v>2.0459754617770054E-2</v>
      </c>
      <c r="N246" s="8">
        <f>K246-I246</f>
        <v>4.4099999999999966</v>
      </c>
      <c r="O246" s="9">
        <f>(K246/I246)-100%</f>
        <v>3.1363345423511824E-2</v>
      </c>
    </row>
    <row r="247" spans="1:15">
      <c r="A247" s="1" t="s">
        <v>273</v>
      </c>
      <c r="B247" s="1" t="s">
        <v>16</v>
      </c>
      <c r="C247" s="1" t="s">
        <v>31</v>
      </c>
      <c r="D247" s="1" t="s">
        <v>24</v>
      </c>
      <c r="E247" s="2">
        <v>160</v>
      </c>
      <c r="F247" s="2">
        <v>158</v>
      </c>
      <c r="G247" s="2">
        <v>5</v>
      </c>
      <c r="H247" s="11">
        <v>3875</v>
      </c>
      <c r="I247" s="12">
        <v>50.99</v>
      </c>
      <c r="J247" s="15">
        <v>4100</v>
      </c>
      <c r="K247" s="16">
        <v>53.95</v>
      </c>
      <c r="L247" s="6">
        <f>J247-H247</f>
        <v>225</v>
      </c>
      <c r="M247" s="7">
        <f>(J247/H247)-100%</f>
        <v>5.8064516129032295E-2</v>
      </c>
      <c r="N247" s="8">
        <f>K247-I247</f>
        <v>2.9600000000000009</v>
      </c>
      <c r="O247" s="9">
        <f>(K247/I247)-100%</f>
        <v>5.8050598156501376E-2</v>
      </c>
    </row>
    <row r="248" spans="1:15">
      <c r="A248" s="1" t="s">
        <v>274</v>
      </c>
      <c r="B248" s="1" t="s">
        <v>16</v>
      </c>
      <c r="C248" s="1" t="s">
        <v>83</v>
      </c>
      <c r="D248" s="1" t="s">
        <v>24</v>
      </c>
      <c r="E248" s="2">
        <v>5644</v>
      </c>
      <c r="F248" s="2">
        <v>6066</v>
      </c>
      <c r="G248" s="2">
        <v>11</v>
      </c>
      <c r="H248" s="11">
        <v>150000</v>
      </c>
      <c r="I248" s="12">
        <v>50.76</v>
      </c>
      <c r="J248" s="15">
        <v>162000</v>
      </c>
      <c r="K248" s="16">
        <v>50.37</v>
      </c>
      <c r="L248" s="6">
        <f>J248-H248</f>
        <v>12000</v>
      </c>
      <c r="M248" s="7">
        <f>(J248/H248)-100%</f>
        <v>8.0000000000000071E-2</v>
      </c>
      <c r="N248" s="8">
        <f>K248-I248</f>
        <v>-0.39000000000000057</v>
      </c>
      <c r="O248" s="9">
        <f>(K248/I248)-100%</f>
        <v>-7.6832151300236795E-3</v>
      </c>
    </row>
    <row r="249" spans="1:15">
      <c r="A249" s="1" t="s">
        <v>275</v>
      </c>
      <c r="B249" s="1" t="s">
        <v>16</v>
      </c>
      <c r="C249" s="1" t="s">
        <v>26</v>
      </c>
      <c r="D249" s="1" t="s">
        <v>18</v>
      </c>
      <c r="E249" s="2">
        <v>911</v>
      </c>
      <c r="F249" s="2">
        <v>963</v>
      </c>
      <c r="G249" s="2">
        <v>10</v>
      </c>
      <c r="H249" s="11">
        <v>48500</v>
      </c>
      <c r="I249" s="12">
        <v>101.38</v>
      </c>
      <c r="J249" s="15">
        <v>51775</v>
      </c>
      <c r="K249" s="16">
        <v>106.8</v>
      </c>
      <c r="L249" s="6">
        <f>J249-H249</f>
        <v>3275</v>
      </c>
      <c r="M249" s="7">
        <f>(J249/H249)-100%</f>
        <v>6.7525773195876271E-2</v>
      </c>
      <c r="N249" s="8">
        <f>K249-I249</f>
        <v>5.4200000000000017</v>
      </c>
      <c r="O249" s="9">
        <f>(K249/I249)-100%</f>
        <v>5.3462221345432992E-2</v>
      </c>
    </row>
    <row r="250" spans="1:15">
      <c r="A250" s="1" t="s">
        <v>276</v>
      </c>
      <c r="B250" s="1" t="s">
        <v>51</v>
      </c>
      <c r="C250" s="1" t="s">
        <v>49</v>
      </c>
      <c r="D250" s="1" t="s">
        <v>24</v>
      </c>
      <c r="E250" s="2">
        <v>39941</v>
      </c>
      <c r="F250" s="2">
        <v>41053</v>
      </c>
      <c r="G250" s="2">
        <v>23</v>
      </c>
      <c r="H250" s="11">
        <v>326502</v>
      </c>
      <c r="I250" s="12">
        <v>20.04</v>
      </c>
      <c r="J250" s="15">
        <v>356436</v>
      </c>
      <c r="K250" s="16">
        <v>21</v>
      </c>
      <c r="L250" s="6">
        <f>J250-H250</f>
        <v>29934</v>
      </c>
      <c r="M250" s="7">
        <f>(J250/H250)-100%</f>
        <v>9.1680908539610861E-2</v>
      </c>
      <c r="N250" s="8">
        <f>K250-I250</f>
        <v>0.96000000000000085</v>
      </c>
      <c r="O250" s="9">
        <f>(K250/I250)-100%</f>
        <v>4.7904191616766401E-2</v>
      </c>
    </row>
    <row r="251" spans="1:15">
      <c r="A251" s="1" t="s">
        <v>277</v>
      </c>
      <c r="B251" s="1" t="s">
        <v>16</v>
      </c>
      <c r="C251" s="1" t="s">
        <v>26</v>
      </c>
      <c r="D251" s="1" t="s">
        <v>18</v>
      </c>
      <c r="E251" s="2">
        <v>481</v>
      </c>
      <c r="F251" s="2">
        <v>495</v>
      </c>
      <c r="G251" s="2">
        <v>9</v>
      </c>
      <c r="H251" s="11">
        <v>18047</v>
      </c>
      <c r="I251" s="12">
        <v>53.7</v>
      </c>
      <c r="J251" s="15">
        <v>18485</v>
      </c>
      <c r="K251" s="16">
        <v>59.49</v>
      </c>
      <c r="L251" s="6">
        <f>J251-H251</f>
        <v>438</v>
      </c>
      <c r="M251" s="7">
        <f>(J251/H251)-100%</f>
        <v>2.4269961766498538E-2</v>
      </c>
      <c r="N251" s="8">
        <f>K251-I251</f>
        <v>5.7899999999999991</v>
      </c>
      <c r="O251" s="9">
        <f>(K251/I251)-100%</f>
        <v>0.10782122905027935</v>
      </c>
    </row>
    <row r="252" spans="1:15">
      <c r="A252" s="1" t="s">
        <v>278</v>
      </c>
      <c r="B252" s="1" t="s">
        <v>16</v>
      </c>
      <c r="C252" s="1" t="s">
        <v>26</v>
      </c>
      <c r="D252" s="1" t="s">
        <v>18</v>
      </c>
      <c r="E252" s="2">
        <v>1448</v>
      </c>
      <c r="F252" s="2">
        <v>1487</v>
      </c>
      <c r="G252" s="2">
        <v>10</v>
      </c>
      <c r="H252" s="11">
        <v>185426</v>
      </c>
      <c r="I252" s="12">
        <v>233.39</v>
      </c>
      <c r="J252" s="15">
        <v>185492</v>
      </c>
      <c r="K252" s="16">
        <v>233</v>
      </c>
      <c r="L252" s="6">
        <f>J252-H252</f>
        <v>66</v>
      </c>
      <c r="M252" s="7">
        <f>(J252/H252)-100%</f>
        <v>3.5593713934400917E-4</v>
      </c>
      <c r="N252" s="8">
        <f>K252-I252</f>
        <v>-0.38999999999998636</v>
      </c>
      <c r="O252" s="9">
        <f>(K252/I252)-100%</f>
        <v>-1.6710227516174569E-3</v>
      </c>
    </row>
    <row r="253" spans="1:15">
      <c r="A253" s="1" t="s">
        <v>279</v>
      </c>
      <c r="B253" s="1" t="s">
        <v>16</v>
      </c>
      <c r="C253" s="1" t="s">
        <v>42</v>
      </c>
      <c r="D253" s="1" t="s">
        <v>18</v>
      </c>
      <c r="E253" s="2">
        <v>3365</v>
      </c>
      <c r="F253" s="2">
        <v>3394</v>
      </c>
      <c r="G253" s="2">
        <v>8</v>
      </c>
      <c r="H253" s="11">
        <v>27500</v>
      </c>
      <c r="I253" s="12">
        <v>16.96</v>
      </c>
      <c r="J253" s="15">
        <v>28500</v>
      </c>
      <c r="K253" s="16">
        <v>17.46</v>
      </c>
      <c r="L253" s="6">
        <f>J253-H253</f>
        <v>1000</v>
      </c>
      <c r="M253" s="7">
        <f>(J253/H253)-100%</f>
        <v>3.6363636363636376E-2</v>
      </c>
      <c r="N253" s="8">
        <f>K253-I253</f>
        <v>0.5</v>
      </c>
      <c r="O253" s="9">
        <f>(K253/I253)-100%</f>
        <v>2.9481132075471761E-2</v>
      </c>
    </row>
    <row r="254" spans="1:15">
      <c r="A254" s="1" t="s">
        <v>280</v>
      </c>
      <c r="B254" s="1" t="s">
        <v>16</v>
      </c>
      <c r="C254" s="1" t="s">
        <v>17</v>
      </c>
      <c r="D254" s="1" t="s">
        <v>18</v>
      </c>
      <c r="E254" s="2">
        <v>268</v>
      </c>
      <c r="F254" s="2">
        <v>282</v>
      </c>
      <c r="G254" s="2">
        <v>7</v>
      </c>
      <c r="H254" s="11">
        <v>8000</v>
      </c>
      <c r="I254" s="12">
        <v>44.05</v>
      </c>
      <c r="J254" s="15">
        <v>8000</v>
      </c>
      <c r="K254" s="16">
        <v>43.27</v>
      </c>
      <c r="L254" s="6">
        <f>J254-H254</f>
        <v>0</v>
      </c>
      <c r="M254" s="7">
        <f>(J254/H254)-100%</f>
        <v>0</v>
      </c>
      <c r="N254" s="8">
        <f>K254-I254</f>
        <v>-0.77999999999999403</v>
      </c>
      <c r="O254" s="9">
        <f>(K254/I254)-100%</f>
        <v>-1.7707150964812568E-2</v>
      </c>
    </row>
    <row r="255" spans="1:15">
      <c r="A255" s="1" t="s">
        <v>281</v>
      </c>
      <c r="B255" s="1" t="s">
        <v>16</v>
      </c>
      <c r="C255" s="1" t="s">
        <v>31</v>
      </c>
      <c r="D255" s="1" t="s">
        <v>24</v>
      </c>
      <c r="E255" s="2">
        <v>163</v>
      </c>
      <c r="F255" s="2">
        <v>159</v>
      </c>
      <c r="G255" s="2">
        <v>7</v>
      </c>
      <c r="H255" s="11">
        <v>7174</v>
      </c>
      <c r="I255" s="12">
        <v>83.42</v>
      </c>
      <c r="J255" s="15">
        <v>7384</v>
      </c>
      <c r="K255" s="16">
        <v>84.87</v>
      </c>
      <c r="L255" s="6">
        <f>J255-H255</f>
        <v>210</v>
      </c>
      <c r="M255" s="7">
        <f>(J255/H255)-100%</f>
        <v>2.9272372456091489E-2</v>
      </c>
      <c r="N255" s="8">
        <f>K255-I255</f>
        <v>1.4500000000000028</v>
      </c>
      <c r="O255" s="9">
        <f>(K255/I255)-100%</f>
        <v>1.738192280028783E-2</v>
      </c>
    </row>
    <row r="256" spans="1:15">
      <c r="A256" s="1" t="s">
        <v>282</v>
      </c>
      <c r="B256" s="1" t="s">
        <v>16</v>
      </c>
      <c r="C256" s="1" t="s">
        <v>26</v>
      </c>
      <c r="D256" s="1" t="s">
        <v>18</v>
      </c>
      <c r="E256" s="2">
        <v>238</v>
      </c>
      <c r="F256" s="2">
        <v>247</v>
      </c>
      <c r="G256" s="2">
        <v>7</v>
      </c>
      <c r="H256" s="11">
        <v>17186</v>
      </c>
      <c r="I256" s="12">
        <v>124.63</v>
      </c>
      <c r="J256" s="15">
        <v>18905</v>
      </c>
      <c r="K256" s="16">
        <v>134.94</v>
      </c>
      <c r="L256" s="6">
        <f>J256-H256</f>
        <v>1719</v>
      </c>
      <c r="M256" s="7">
        <f>(J256/H256)-100%</f>
        <v>0.10002327475852435</v>
      </c>
      <c r="N256" s="8">
        <f>K256-I256</f>
        <v>10.310000000000002</v>
      </c>
      <c r="O256" s="9">
        <f>(K256/I256)-100%</f>
        <v>8.2724865602182396E-2</v>
      </c>
    </row>
    <row r="257" spans="1:15">
      <c r="A257" s="1" t="s">
        <v>283</v>
      </c>
      <c r="B257" s="1" t="s">
        <v>20</v>
      </c>
      <c r="C257" s="1" t="s">
        <v>17</v>
      </c>
      <c r="D257" s="1" t="s">
        <v>18</v>
      </c>
      <c r="E257" s="2">
        <v>171</v>
      </c>
      <c r="F257" s="2">
        <v>171</v>
      </c>
      <c r="G257" s="2">
        <v>0</v>
      </c>
      <c r="H257" s="11">
        <v>0</v>
      </c>
      <c r="I257" s="12">
        <v>0</v>
      </c>
      <c r="J257" s="15">
        <v>0</v>
      </c>
      <c r="K257" s="16">
        <v>0</v>
      </c>
      <c r="L257" s="6">
        <f>J257-H257</f>
        <v>0</v>
      </c>
      <c r="M257" s="7">
        <v>0</v>
      </c>
      <c r="N257" s="8">
        <f>K257-I257</f>
        <v>0</v>
      </c>
      <c r="O257" s="9">
        <v>0</v>
      </c>
    </row>
    <row r="258" spans="1:15">
      <c r="A258" s="1" t="s">
        <v>284</v>
      </c>
      <c r="B258" s="1" t="s">
        <v>16</v>
      </c>
      <c r="C258" s="1" t="s">
        <v>17</v>
      </c>
      <c r="D258" s="1" t="s">
        <v>18</v>
      </c>
      <c r="E258" s="2">
        <v>448</v>
      </c>
      <c r="F258" s="2">
        <v>449</v>
      </c>
      <c r="G258" s="2">
        <v>7</v>
      </c>
      <c r="H258" s="11">
        <v>30855</v>
      </c>
      <c r="I258" s="12">
        <v>116.21</v>
      </c>
      <c r="J258" s="15">
        <v>30321</v>
      </c>
      <c r="K258" s="16">
        <v>116.08</v>
      </c>
      <c r="L258" s="6">
        <f>J258-H258</f>
        <v>-534</v>
      </c>
      <c r="M258" s="7">
        <f>(J258/H258)-100%</f>
        <v>-1.7306757413709239E-2</v>
      </c>
      <c r="N258" s="8">
        <f>K258-I258</f>
        <v>-0.12999999999999545</v>
      </c>
      <c r="O258" s="9">
        <f>(K258/I258)-100%</f>
        <v>-1.1186644867050566E-3</v>
      </c>
    </row>
    <row r="259" spans="1:15">
      <c r="A259" s="1" t="s">
        <v>285</v>
      </c>
      <c r="B259" s="1" t="s">
        <v>16</v>
      </c>
      <c r="C259" s="1" t="s">
        <v>17</v>
      </c>
      <c r="D259" s="1" t="s">
        <v>18</v>
      </c>
      <c r="E259" s="2">
        <v>258</v>
      </c>
      <c r="F259" s="2">
        <v>267</v>
      </c>
      <c r="G259" s="2">
        <v>7</v>
      </c>
      <c r="H259" s="11">
        <v>10400</v>
      </c>
      <c r="I259" s="12">
        <v>65.2</v>
      </c>
      <c r="J259" s="15">
        <v>11400</v>
      </c>
      <c r="K259" s="16">
        <v>70.59</v>
      </c>
      <c r="L259" s="6">
        <f>J259-H259</f>
        <v>1000</v>
      </c>
      <c r="M259" s="7">
        <f>(J259/H259)-100%</f>
        <v>9.6153846153846256E-2</v>
      </c>
      <c r="N259" s="8">
        <f>K259-I259</f>
        <v>5.3900000000000006</v>
      </c>
      <c r="O259" s="9">
        <f>(K259/I259)-100%</f>
        <v>8.266871165644174E-2</v>
      </c>
    </row>
    <row r="260" spans="1:15">
      <c r="A260" s="1" t="s">
        <v>286</v>
      </c>
      <c r="B260" s="1" t="s">
        <v>16</v>
      </c>
      <c r="C260" s="1" t="s">
        <v>31</v>
      </c>
      <c r="D260" s="1" t="s">
        <v>24</v>
      </c>
      <c r="E260" s="2">
        <v>534</v>
      </c>
      <c r="F260" s="2">
        <v>539</v>
      </c>
      <c r="G260" s="2">
        <v>8</v>
      </c>
      <c r="H260" s="11">
        <v>14720</v>
      </c>
      <c r="I260" s="12">
        <v>52.01</v>
      </c>
      <c r="J260" s="15">
        <v>15100</v>
      </c>
      <c r="K260" s="16">
        <v>54.12</v>
      </c>
      <c r="L260" s="6">
        <f>J260-H260</f>
        <v>380</v>
      </c>
      <c r="M260" s="7">
        <f>(J260/H260)-100%</f>
        <v>2.5815217391304435E-2</v>
      </c>
      <c r="N260" s="8">
        <f>K260-I260</f>
        <v>2.1099999999999994</v>
      </c>
      <c r="O260" s="9">
        <f>(K260/I260)-100%</f>
        <v>4.0569121322822532E-2</v>
      </c>
    </row>
    <row r="261" spans="1:15">
      <c r="A261" s="1" t="s">
        <v>287</v>
      </c>
      <c r="B261" s="1" t="s">
        <v>16</v>
      </c>
      <c r="C261" s="1" t="s">
        <v>49</v>
      </c>
      <c r="D261" s="1" t="s">
        <v>24</v>
      </c>
      <c r="E261" s="2">
        <v>534</v>
      </c>
      <c r="F261" s="2">
        <v>548</v>
      </c>
      <c r="G261" s="2">
        <v>7</v>
      </c>
      <c r="H261" s="11">
        <v>14000</v>
      </c>
      <c r="I261" s="12">
        <v>61.4</v>
      </c>
      <c r="J261" s="15">
        <v>14500</v>
      </c>
      <c r="K261" s="16">
        <v>63.88</v>
      </c>
      <c r="L261" s="6">
        <f>J261-H261</f>
        <v>500</v>
      </c>
      <c r="M261" s="7">
        <f>(J261/H261)-100%</f>
        <v>3.5714285714285809E-2</v>
      </c>
      <c r="N261" s="8">
        <f>K261-I261</f>
        <v>2.480000000000004</v>
      </c>
      <c r="O261" s="9">
        <f>(K261/I261)-100%</f>
        <v>4.0390879478827468E-2</v>
      </c>
    </row>
    <row r="262" spans="1:15">
      <c r="A262" s="1" t="s">
        <v>288</v>
      </c>
      <c r="B262" s="1" t="s">
        <v>20</v>
      </c>
      <c r="C262" s="1" t="s">
        <v>26</v>
      </c>
      <c r="D262" s="1" t="s">
        <v>18</v>
      </c>
      <c r="E262" s="2">
        <v>74</v>
      </c>
      <c r="F262" s="2">
        <v>74</v>
      </c>
      <c r="G262" s="2">
        <v>0</v>
      </c>
      <c r="H262" s="11">
        <v>1200</v>
      </c>
      <c r="I262" s="12">
        <v>23.3</v>
      </c>
      <c r="J262" s="15">
        <v>1200</v>
      </c>
      <c r="K262" s="16">
        <v>23.44</v>
      </c>
      <c r="L262" s="6">
        <f>J262-H262</f>
        <v>0</v>
      </c>
      <c r="M262" s="7">
        <f>(J262/H262)-100%</f>
        <v>0</v>
      </c>
      <c r="N262" s="8">
        <f>K262-I262</f>
        <v>0.14000000000000057</v>
      </c>
      <c r="O262" s="9">
        <f>(K262/I262)-100%</f>
        <v>6.0085836909871126E-3</v>
      </c>
    </row>
    <row r="263" spans="1:15">
      <c r="A263" s="1" t="s">
        <v>289</v>
      </c>
      <c r="B263" s="1" t="s">
        <v>16</v>
      </c>
      <c r="C263" s="1" t="s">
        <v>49</v>
      </c>
      <c r="D263" s="1" t="s">
        <v>24</v>
      </c>
      <c r="E263" s="2">
        <v>2685</v>
      </c>
      <c r="F263" s="2">
        <v>2827</v>
      </c>
      <c r="G263" s="2">
        <v>13</v>
      </c>
      <c r="H263" s="11">
        <v>98274</v>
      </c>
      <c r="I263" s="12">
        <v>78.930000000000007</v>
      </c>
      <c r="J263" s="15">
        <v>107756</v>
      </c>
      <c r="K263" s="16">
        <v>83.6</v>
      </c>
      <c r="L263" s="6">
        <f>J263-H263</f>
        <v>9482</v>
      </c>
      <c r="M263" s="7">
        <f>(J263/H263)-100%</f>
        <v>9.6485336915155484E-2</v>
      </c>
      <c r="N263" s="8">
        <f>K263-I263</f>
        <v>4.6699999999999875</v>
      </c>
      <c r="O263" s="9">
        <f>(K263/I263)-100%</f>
        <v>5.9166349930317885E-2</v>
      </c>
    </row>
    <row r="264" spans="1:15">
      <c r="A264" s="1" t="s">
        <v>290</v>
      </c>
      <c r="B264" s="1" t="s">
        <v>20</v>
      </c>
      <c r="C264" s="1" t="s">
        <v>17</v>
      </c>
      <c r="D264" s="1" t="s">
        <v>18</v>
      </c>
      <c r="E264" s="2">
        <v>127</v>
      </c>
      <c r="F264" s="2">
        <v>130</v>
      </c>
      <c r="G264" s="2">
        <v>0</v>
      </c>
      <c r="H264" s="11">
        <v>0</v>
      </c>
      <c r="I264" s="12">
        <v>0</v>
      </c>
      <c r="J264" s="15">
        <v>0</v>
      </c>
      <c r="K264" s="16">
        <v>0</v>
      </c>
      <c r="L264" s="6">
        <f>J264-H264</f>
        <v>0</v>
      </c>
      <c r="M264" s="7">
        <v>0</v>
      </c>
      <c r="N264" s="8">
        <f>K264-I264</f>
        <v>0</v>
      </c>
      <c r="O264" s="9">
        <v>0</v>
      </c>
    </row>
    <row r="265" spans="1:15">
      <c r="A265" s="1" t="s">
        <v>291</v>
      </c>
      <c r="B265" s="1" t="s">
        <v>16</v>
      </c>
      <c r="C265" s="1" t="s">
        <v>23</v>
      </c>
      <c r="D265" s="1" t="s">
        <v>24</v>
      </c>
      <c r="E265" s="2">
        <v>1169</v>
      </c>
      <c r="F265" s="2">
        <v>1171</v>
      </c>
      <c r="G265" s="2">
        <v>13</v>
      </c>
      <c r="H265" s="11">
        <v>23000</v>
      </c>
      <c r="I265" s="12">
        <v>45.63</v>
      </c>
      <c r="J265" s="15">
        <v>23000</v>
      </c>
      <c r="K265" s="16">
        <v>46.09</v>
      </c>
      <c r="L265" s="6">
        <f>J265-H265</f>
        <v>0</v>
      </c>
      <c r="M265" s="7">
        <f>(J265/H265)-100%</f>
        <v>0</v>
      </c>
      <c r="N265" s="8">
        <f>K265-I265</f>
        <v>0.46000000000000085</v>
      </c>
      <c r="O265" s="9">
        <f>(K265/I265)-100%</f>
        <v>1.008108700416388E-2</v>
      </c>
    </row>
    <row r="266" spans="1:15">
      <c r="A266" s="1" t="s">
        <v>292</v>
      </c>
      <c r="B266" s="1" t="s">
        <v>16</v>
      </c>
      <c r="C266" s="1" t="s">
        <v>26</v>
      </c>
      <c r="D266" s="1" t="s">
        <v>18</v>
      </c>
      <c r="E266" s="2">
        <v>3012</v>
      </c>
      <c r="F266" s="2">
        <v>3057</v>
      </c>
      <c r="G266" s="2">
        <v>14</v>
      </c>
      <c r="H266" s="11">
        <v>228031</v>
      </c>
      <c r="I266" s="12">
        <v>161.32</v>
      </c>
      <c r="J266" s="15">
        <v>237152</v>
      </c>
      <c r="K266" s="16">
        <v>170.6</v>
      </c>
      <c r="L266" s="6">
        <f>J266-H266</f>
        <v>9121</v>
      </c>
      <c r="M266" s="7">
        <f>(J266/H266)-100%</f>
        <v>3.9998947511522553E-2</v>
      </c>
      <c r="N266" s="8">
        <f>K266-I266</f>
        <v>9.2800000000000011</v>
      </c>
      <c r="O266" s="9">
        <f>(K266/I266)-100%</f>
        <v>5.7525415323580464E-2</v>
      </c>
    </row>
    <row r="267" spans="1:15">
      <c r="A267" s="1" t="s">
        <v>293</v>
      </c>
      <c r="B267" s="1" t="s">
        <v>16</v>
      </c>
      <c r="C267" s="1" t="s">
        <v>23</v>
      </c>
      <c r="D267" s="1" t="s">
        <v>24</v>
      </c>
      <c r="E267" s="2">
        <v>356</v>
      </c>
      <c r="F267" s="2">
        <v>360</v>
      </c>
      <c r="G267" s="2">
        <v>7</v>
      </c>
      <c r="H267" s="11">
        <v>19558</v>
      </c>
      <c r="I267" s="12">
        <v>84.67</v>
      </c>
      <c r="J267" s="15">
        <v>20536</v>
      </c>
      <c r="K267" s="16">
        <v>88.9</v>
      </c>
      <c r="L267" s="6">
        <f>J267-H267</f>
        <v>978</v>
      </c>
      <c r="M267" s="7">
        <f>(J267/H267)-100%</f>
        <v>5.0005112997238976E-2</v>
      </c>
      <c r="N267" s="8">
        <f>K267-I267</f>
        <v>4.230000000000004</v>
      </c>
      <c r="O267" s="9">
        <f>(K267/I267)-100%</f>
        <v>4.9958663044762153E-2</v>
      </c>
    </row>
    <row r="268" spans="1:15">
      <c r="A268" s="1" t="s">
        <v>294</v>
      </c>
      <c r="B268" s="1" t="s">
        <v>16</v>
      </c>
      <c r="C268" s="1" t="s">
        <v>42</v>
      </c>
      <c r="D268" s="1" t="s">
        <v>18</v>
      </c>
      <c r="E268" s="2">
        <v>5884</v>
      </c>
      <c r="F268" s="2">
        <v>6816</v>
      </c>
      <c r="G268" s="2">
        <v>12</v>
      </c>
      <c r="H268" s="11">
        <v>315576</v>
      </c>
      <c r="I268" s="12">
        <v>106.61</v>
      </c>
      <c r="J268" s="15">
        <v>438848</v>
      </c>
      <c r="K268" s="16">
        <v>127.52</v>
      </c>
      <c r="L268" s="6">
        <f>J268-H268</f>
        <v>123272</v>
      </c>
      <c r="M268" s="7">
        <f>(J268/H268)-100%</f>
        <v>0.3906253961010977</v>
      </c>
      <c r="N268" s="8">
        <f>K268-I268</f>
        <v>20.909999999999997</v>
      </c>
      <c r="O268" s="9">
        <f>(K268/I268)-100%</f>
        <v>0.19613544695619556</v>
      </c>
    </row>
    <row r="269" spans="1:15">
      <c r="A269" s="1" t="s">
        <v>295</v>
      </c>
      <c r="B269" s="1" t="s">
        <v>16</v>
      </c>
      <c r="C269" s="1" t="s">
        <v>17</v>
      </c>
      <c r="D269" s="1" t="s">
        <v>18</v>
      </c>
      <c r="E269" s="2">
        <v>979</v>
      </c>
      <c r="F269" s="2">
        <v>999</v>
      </c>
      <c r="G269" s="2">
        <v>11</v>
      </c>
      <c r="H269" s="11">
        <v>34118</v>
      </c>
      <c r="I269" s="12">
        <v>69.760000000000005</v>
      </c>
      <c r="J269" s="15">
        <v>35600</v>
      </c>
      <c r="K269" s="16">
        <v>72.7</v>
      </c>
      <c r="L269" s="6">
        <f>J269-H269</f>
        <v>1482</v>
      </c>
      <c r="M269" s="7">
        <f>(J269/H269)-100%</f>
        <v>4.3437481681223966E-2</v>
      </c>
      <c r="N269" s="8">
        <f>K269-I269</f>
        <v>2.9399999999999977</v>
      </c>
      <c r="O269" s="9">
        <f>(K269/I269)-100%</f>
        <v>4.2144495412844041E-2</v>
      </c>
    </row>
    <row r="270" spans="1:15">
      <c r="A270" s="1" t="s">
        <v>296</v>
      </c>
      <c r="B270" s="1" t="s">
        <v>16</v>
      </c>
      <c r="C270" s="1" t="s">
        <v>17</v>
      </c>
      <c r="D270" s="1" t="s">
        <v>18</v>
      </c>
      <c r="E270" s="2">
        <v>596</v>
      </c>
      <c r="F270" s="2">
        <v>625</v>
      </c>
      <c r="G270" s="2">
        <v>11</v>
      </c>
      <c r="H270" s="11">
        <v>25163</v>
      </c>
      <c r="I270" s="12">
        <v>74.069999999999993</v>
      </c>
      <c r="J270" s="15">
        <v>29242</v>
      </c>
      <c r="K270" s="16">
        <v>85.18</v>
      </c>
      <c r="L270" s="6">
        <f>J270-H270</f>
        <v>4079</v>
      </c>
      <c r="M270" s="7">
        <f>(J270/H270)-100%</f>
        <v>0.16210308786710637</v>
      </c>
      <c r="N270" s="8">
        <f>K270-I270</f>
        <v>11.110000000000014</v>
      </c>
      <c r="O270" s="9">
        <f>(K270/I270)-100%</f>
        <v>0.14999324962872973</v>
      </c>
    </row>
    <row r="271" spans="1:15">
      <c r="A271" s="1" t="s">
        <v>297</v>
      </c>
      <c r="B271" s="1" t="s">
        <v>16</v>
      </c>
      <c r="C271" s="1" t="s">
        <v>23</v>
      </c>
      <c r="D271" s="1" t="s">
        <v>24</v>
      </c>
      <c r="E271" s="2">
        <v>497</v>
      </c>
      <c r="F271" s="2">
        <v>501</v>
      </c>
      <c r="G271" s="2">
        <v>7</v>
      </c>
      <c r="H271" s="11">
        <v>18380</v>
      </c>
      <c r="I271" s="12">
        <v>75.64</v>
      </c>
      <c r="J271" s="15">
        <v>20950</v>
      </c>
      <c r="K271" s="16">
        <v>80.89</v>
      </c>
      <c r="L271" s="6">
        <f>J271-H271</f>
        <v>2570</v>
      </c>
      <c r="M271" s="7">
        <f>(J271/H271)-100%</f>
        <v>0.13982589771490761</v>
      </c>
      <c r="N271" s="8">
        <f>K271-I271</f>
        <v>5.25</v>
      </c>
      <c r="O271" s="9">
        <f>(K271/I271)-100%</f>
        <v>6.9407720782654669E-2</v>
      </c>
    </row>
    <row r="272" spans="1:15">
      <c r="A272" s="1" t="s">
        <v>298</v>
      </c>
      <c r="B272" s="1" t="s">
        <v>16</v>
      </c>
      <c r="C272" s="1" t="s">
        <v>26</v>
      </c>
      <c r="D272" s="1" t="s">
        <v>18</v>
      </c>
      <c r="E272" s="2">
        <v>620</v>
      </c>
      <c r="F272" s="2">
        <v>649</v>
      </c>
      <c r="G272" s="2">
        <v>9</v>
      </c>
      <c r="H272" s="11">
        <v>30388</v>
      </c>
      <c r="I272" s="12">
        <v>92.45</v>
      </c>
      <c r="J272" s="15">
        <v>31011</v>
      </c>
      <c r="K272" s="16">
        <v>92.1</v>
      </c>
      <c r="L272" s="6">
        <f>J272-H272</f>
        <v>623</v>
      </c>
      <c r="M272" s="7">
        <f>(J272/H272)-100%</f>
        <v>2.0501513755429857E-2</v>
      </c>
      <c r="N272" s="8">
        <f>K272-I272</f>
        <v>-0.35000000000000853</v>
      </c>
      <c r="O272" s="9">
        <f>(K272/I272)-100%</f>
        <v>-3.7858301784748916E-3</v>
      </c>
    </row>
  </sheetData>
  <autoFilter ref="A1:K272" xr:uid="{00000000-0001-0000-0000-000000000000}">
    <sortState xmlns:xlrd2="http://schemas.microsoft.com/office/spreadsheetml/2017/richdata2" ref="A2:K272">
      <sortCondition ref="A1"/>
    </sortState>
  </autoFilter>
  <sortState xmlns:xlrd2="http://schemas.microsoft.com/office/spreadsheetml/2017/richdata2" ref="A2:O272">
    <sortCondition ref="A2:A27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8" ma:contentTypeDescription="Create a new document." ma:contentTypeScope="" ma:versionID="9d9d1a2536ee7e1e579a0af5571a9081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e4107c4dcb65ffbb189355ce0fa6204b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DB574-68DA-4375-996A-F8FD9C603340}"/>
</file>

<file path=customXml/itemProps2.xml><?xml version="1.0" encoding="utf-8"?>
<ds:datastoreItem xmlns:ds="http://schemas.openxmlformats.org/officeDocument/2006/customXml" ds:itemID="{95C3FCBE-BD06-4C10-A485-1C75BF21A2B9}"/>
</file>

<file path=customXml/itemProps3.xml><?xml version="1.0" encoding="utf-8"?>
<ds:datastoreItem xmlns:ds="http://schemas.openxmlformats.org/officeDocument/2006/customXml" ds:itemID="{3C5ED7F7-30B8-45CA-AC5E-F82F71B9A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Harding</dc:creator>
  <cp:keywords/>
  <dc:description/>
  <cp:lastModifiedBy>Sophie Harding</cp:lastModifiedBy>
  <cp:revision/>
  <dcterms:created xsi:type="dcterms:W3CDTF">2025-03-26T08:20:35Z</dcterms:created>
  <dcterms:modified xsi:type="dcterms:W3CDTF">2025-03-26T10:42:50Z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  <property fmtid="{D5CDD505-2E9C-101B-9397-08002B2CF9AE}" pid="3" name="MediaServiceImageTags">
    <vt:lpwstr/>
  </property>
</Properties>
</file>